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0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F196" i="1" s="1"/>
  <c r="B186" i="1"/>
  <c r="A186" i="1"/>
  <c r="J185" i="1"/>
  <c r="I185" i="1"/>
  <c r="H185" i="1"/>
  <c r="G185" i="1"/>
  <c r="G196" i="1" s="1"/>
  <c r="F185" i="1"/>
  <c r="L177" i="1"/>
  <c r="B177" i="1"/>
  <c r="A177" i="1"/>
  <c r="J176" i="1"/>
  <c r="I176" i="1"/>
  <c r="I177" i="1" s="1"/>
  <c r="H176" i="1"/>
  <c r="G176" i="1"/>
  <c r="G177" i="1" s="1"/>
  <c r="F176" i="1"/>
  <c r="B167" i="1"/>
  <c r="A167" i="1"/>
  <c r="J166" i="1"/>
  <c r="I166" i="1"/>
  <c r="H166" i="1"/>
  <c r="H177" i="1" s="1"/>
  <c r="G166" i="1"/>
  <c r="F166" i="1"/>
  <c r="L158" i="1"/>
  <c r="B158" i="1"/>
  <c r="A158" i="1"/>
  <c r="J157" i="1"/>
  <c r="I157" i="1"/>
  <c r="H157" i="1"/>
  <c r="H158" i="1" s="1"/>
  <c r="G157" i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J139" i="1" s="1"/>
  <c r="I128" i="1"/>
  <c r="H128" i="1"/>
  <c r="G128" i="1"/>
  <c r="F128" i="1"/>
  <c r="F139" i="1" s="1"/>
  <c r="L120" i="1"/>
  <c r="B120" i="1"/>
  <c r="A120" i="1"/>
  <c r="J119" i="1"/>
  <c r="I119" i="1"/>
  <c r="H119" i="1"/>
  <c r="H120" i="1" s="1"/>
  <c r="G119" i="1"/>
  <c r="F119" i="1"/>
  <c r="B110" i="1"/>
  <c r="A110" i="1"/>
  <c r="J109" i="1"/>
  <c r="I109" i="1"/>
  <c r="H109" i="1"/>
  <c r="G109" i="1"/>
  <c r="G120" i="1" s="1"/>
  <c r="F109" i="1"/>
  <c r="L101" i="1"/>
  <c r="B101" i="1"/>
  <c r="A101" i="1"/>
  <c r="J100" i="1"/>
  <c r="I100" i="1"/>
  <c r="H100" i="1"/>
  <c r="G100" i="1"/>
  <c r="F100" i="1"/>
  <c r="B91" i="1"/>
  <c r="A91" i="1"/>
  <c r="J90" i="1"/>
  <c r="J101" i="1" s="1"/>
  <c r="I90" i="1"/>
  <c r="H90" i="1"/>
  <c r="G90" i="1"/>
  <c r="F90" i="1"/>
  <c r="F101" i="1" s="1"/>
  <c r="L82" i="1"/>
  <c r="B82" i="1"/>
  <c r="A82" i="1"/>
  <c r="J81" i="1"/>
  <c r="J82" i="1" s="1"/>
  <c r="I81" i="1"/>
  <c r="H81" i="1"/>
  <c r="G81" i="1"/>
  <c r="F81" i="1"/>
  <c r="B72" i="1"/>
  <c r="A72" i="1"/>
  <c r="J71" i="1"/>
  <c r="I71" i="1"/>
  <c r="I82" i="1" s="1"/>
  <c r="H71" i="1"/>
  <c r="H82" i="1" s="1"/>
  <c r="G71" i="1"/>
  <c r="G82" i="1" s="1"/>
  <c r="F71" i="1"/>
  <c r="L63" i="1"/>
  <c r="B63" i="1"/>
  <c r="A63" i="1"/>
  <c r="J62" i="1"/>
  <c r="I62" i="1"/>
  <c r="I63" i="1" s="1"/>
  <c r="H62" i="1"/>
  <c r="G62" i="1"/>
  <c r="G63" i="1" s="1"/>
  <c r="F62" i="1"/>
  <c r="B53" i="1"/>
  <c r="A53" i="1"/>
  <c r="J52" i="1"/>
  <c r="J63" i="1" s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H14" i="1"/>
  <c r="H25" i="1" s="1"/>
  <c r="G14" i="1"/>
  <c r="G25" i="1"/>
  <c r="F14" i="1"/>
  <c r="J120" i="1"/>
  <c r="F25" i="1"/>
  <c r="I25" i="1"/>
  <c r="H196" i="1"/>
  <c r="J196" i="1"/>
  <c r="I196" i="1"/>
  <c r="F177" i="1"/>
  <c r="J177" i="1"/>
  <c r="J158" i="1"/>
  <c r="H139" i="1"/>
  <c r="F120" i="1"/>
  <c r="I120" i="1"/>
  <c r="G101" i="1"/>
  <c r="I101" i="1"/>
  <c r="H101" i="1"/>
  <c r="F82" i="1"/>
  <c r="F63" i="1"/>
  <c r="H63" i="1"/>
  <c r="G44" i="1"/>
  <c r="F44" i="1" l="1"/>
  <c r="H44" i="1"/>
  <c r="G158" i="1"/>
  <c r="I158" i="1"/>
  <c r="F197" i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<sst xmlns="http://schemas.openxmlformats.org/spreadsheetml/2006/main" count="313" uniqueCount="117">
  <si>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</si>
  <si>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</si>
  <si>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</si>
  <si>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</si>
  <si>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</si>
  <si>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</si>
  <si>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</si>
  <si>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</si>
  <si>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</si>
  <si>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</si>
  <si>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</si>
  <si>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</si>
  <si>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</si>
  <si>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</si>
  <si>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</si>
  <si>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</si>
  <si>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</si>
  <si>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</si>
  <si>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</si>
  <si>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</si>
  <si>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</si>
  <si>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</si>
  <si>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</si>
  <si>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</si>
  <si>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</si>
  <si>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</si>
  <si>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</si>
  <si>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</si>
  <si>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</si>
  <si>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</si>
  <si>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</si>
  <si>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</si>
  <si>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</si>
  <si>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</si>
  <si>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</si>
  <si>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</si>
  <si>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</si>
  <si>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</si>
  <si>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</si>
  <si>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</si>
  <si>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</si>
  <si>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</si>
  <si>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</si>
  <si>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</si>
  <si>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</si>
  <si>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</si>
  <si>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</si>
  <si>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</si>
  <si>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</si>
  <si>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</si>
  <si>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</si>
  <si>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</si>
  <si>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</si>
  <si>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</si>
  <si>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</si>
  <si>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</si>
  <si>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</si>
  <si>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</si>
  <si>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</si>
  <si>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</si>
  <si>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</si>
  <si>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</si>
  <si>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</si>
  <si>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Голубцы ленивые с соусом томатным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</si>
  <si>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</si>
  <si>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</si>
  <si>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</si>
  <si>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</si>
  <si>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</si>
  <si>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</si>
  <si>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</si>
  <si>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</si>
  <si>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</si>
  <si>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Суп картофельный с бобовыми на мясном бульоне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</si>
  <si>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</si>
  <si>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</si>
  <si>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</si>
  <si>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</si>
  <si>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</si>
  <si>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</si>
  <si>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</si>
  <si>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</si>
  <si>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</si>
  <si>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</si>
  <si>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</si>
  <si>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</si>
  <si>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</si>
  <si>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Запеканка из творога с ягодным соусом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</si>
  <si>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</si>
  <si>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</si>
  <si>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</si>
  <si>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</si>
  <si>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</si>
  <si>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</si>
  <si>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</si>
  <si>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</si>
  <si>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</si>
  <si>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</si>
  <si>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</si>
  <si>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</si>
  <si>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</si>
  <si>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291</t>
  </si>
  <si>
    <t>267</t>
  </si>
  <si>
    <t>Булочка с кокосовой стружкой</t>
  </si>
  <si>
    <t>144</t>
  </si>
  <si>
    <t>Гуляш из отварного мяса</t>
  </si>
  <si>
    <t>414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</si>
  <si>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</si>
  <si>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</si>
  <si>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</si>
  <si>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</si>
  <si>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</si>
  <si>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</si>
  <si>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</si>
  <si>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МОУ "СОШ №94" Ленинского района г.Саратова</t>
  </si>
  <si>
    <t>Индивидуальный предприниматель</t>
  </si>
  <si>
    <t>Цибульская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</si>
</sst>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O4" sqref="O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4" t="s">
        <v>114</v>
      </c>
      <c r="D1" s="135"/>
      <c r="E1" s="135"/>
      <c r="F1" s="3" t="s">
        <v>1</v>
      </c>
      <c r="G1" s="2" t="s">
        <v>2</v>
      </c>
      <c r="H1" s="136" t="s">
        <v>115</v>
      </c>
      <c r="I1" s="136"/>
      <c r="J1" s="136"/>
      <c r="K1" s="136"/>
    </row>
    <row r="2" spans="1:12" ht="18.75">
      <c r="A2" s="4" t="s">
        <v>3</v>
      </c>
      <c r="C2" s="2"/>
      <c r="G2" s="2" t="s">
        <v>4</v>
      </c>
      <c r="H2" s="136" t="s">
        <v>116</v>
      </c>
      <c r="I2" s="136"/>
      <c r="J2" s="136"/>
      <c r="K2" s="136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137">
        <v>2</v>
      </c>
      <c r="I3" s="137">
        <v>9</v>
      </c>
      <c r="J3" s="138">
        <v>24</v>
      </c>
      <c r="K3" s="139"/>
    </row>
    <row r="4" spans="1:12" ht="13.5" thickBot="1">
      <c r="C4" s="2"/>
      <c r="D4" s="5"/>
      <c r="H4" s="8" t="s">
        <v>8</v>
      </c>
      <c r="I4" s="8" t="s">
        <v>9</v>
      </c>
      <c r="J4" s="8" t="s">
        <v>10</v>
      </c>
    </row>
    <row r="5" spans="1:12" ht="32.25" thickBot="1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2" t="s">
        <v>21</v>
      </c>
      <c r="L5" s="11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9">
        <v>9.27</v>
      </c>
      <c r="H6" s="19">
        <v>4.7699999999999996</v>
      </c>
      <c r="I6" s="19">
        <v>21.36</v>
      </c>
      <c r="J6" s="18">
        <v>185.3</v>
      </c>
      <c r="K6" s="20">
        <v>260</v>
      </c>
      <c r="L6" s="21"/>
    </row>
    <row r="7" spans="1:12" ht="15">
      <c r="A7" s="22"/>
      <c r="B7" s="23"/>
      <c r="C7" s="24"/>
      <c r="D7" s="25"/>
      <c r="E7" s="26"/>
      <c r="F7" s="18"/>
      <c r="G7" s="19"/>
      <c r="H7" s="19"/>
      <c r="I7" s="19"/>
      <c r="J7" s="18"/>
      <c r="K7" s="20"/>
      <c r="L7" s="27"/>
    </row>
    <row r="8" spans="1:12" ht="15">
      <c r="A8" s="22"/>
      <c r="B8" s="23"/>
      <c r="C8" s="24"/>
      <c r="D8" s="28" t="s">
        <v>26</v>
      </c>
      <c r="E8" s="17" t="s">
        <v>45</v>
      </c>
      <c r="F8" s="18">
        <v>200</v>
      </c>
      <c r="G8" s="19">
        <v>0.2</v>
      </c>
      <c r="H8" s="19">
        <v>0.06</v>
      </c>
      <c r="I8" s="19">
        <v>7.06</v>
      </c>
      <c r="J8" s="18">
        <v>28.04</v>
      </c>
      <c r="K8" s="20">
        <v>143</v>
      </c>
      <c r="L8" s="27"/>
    </row>
    <row r="9" spans="1:12" ht="15">
      <c r="A9" s="22"/>
      <c r="B9" s="23"/>
      <c r="C9" s="24"/>
      <c r="D9" s="28" t="s">
        <v>27</v>
      </c>
      <c r="E9" s="103" t="s">
        <v>69</v>
      </c>
      <c r="F9" s="117">
        <v>40</v>
      </c>
      <c r="G9" s="105">
        <v>3</v>
      </c>
      <c r="H9" s="105">
        <v>1</v>
      </c>
      <c r="I9" s="105">
        <v>20.8</v>
      </c>
      <c r="J9" s="104">
        <v>108</v>
      </c>
      <c r="K9" s="30"/>
      <c r="L9" s="27"/>
    </row>
    <row r="10" spans="1:12" ht="15">
      <c r="A10" s="22"/>
      <c r="B10" s="23"/>
      <c r="C10" s="24"/>
      <c r="D10" s="28" t="s">
        <v>28</v>
      </c>
      <c r="K10" s="30"/>
      <c r="L10" s="27"/>
    </row>
    <row r="11" spans="1:12" ht="15">
      <c r="A11" s="22"/>
      <c r="B11" s="23"/>
      <c r="C11" s="24"/>
      <c r="D11" s="118" t="s">
        <v>77</v>
      </c>
      <c r="E11" s="119" t="s">
        <v>74</v>
      </c>
      <c r="F11" s="60">
        <v>10</v>
      </c>
      <c r="G11" s="60">
        <v>0.13</v>
      </c>
      <c r="H11" s="60">
        <v>6.15</v>
      </c>
      <c r="I11" s="60">
        <v>0.17</v>
      </c>
      <c r="J11" s="60">
        <v>56.6</v>
      </c>
      <c r="K11" s="71">
        <v>105</v>
      </c>
      <c r="L11" s="27"/>
    </row>
    <row r="12" spans="1:12" ht="15">
      <c r="A12" s="22"/>
      <c r="B12" s="23"/>
      <c r="C12" s="24"/>
      <c r="D12" s="65" t="s">
        <v>78</v>
      </c>
      <c r="E12" s="119" t="s">
        <v>75</v>
      </c>
      <c r="F12" s="60">
        <v>10</v>
      </c>
      <c r="G12" s="60">
        <v>2.6</v>
      </c>
      <c r="H12" s="60">
        <v>2.65</v>
      </c>
      <c r="I12" s="60">
        <v>0.35</v>
      </c>
      <c r="J12" s="60">
        <v>35.56</v>
      </c>
      <c r="K12" s="120">
        <v>100</v>
      </c>
      <c r="L12" s="27"/>
    </row>
    <row r="13" spans="1:12" ht="15">
      <c r="A13" s="22"/>
      <c r="B13" s="23"/>
      <c r="C13" s="24"/>
      <c r="D13" s="65" t="s">
        <v>79</v>
      </c>
      <c r="E13" s="119" t="s">
        <v>76</v>
      </c>
      <c r="F13" s="60">
        <v>40</v>
      </c>
      <c r="G13" s="60">
        <v>3</v>
      </c>
      <c r="H13" s="60">
        <v>4.72</v>
      </c>
      <c r="I13" s="60">
        <v>29.96</v>
      </c>
      <c r="J13" s="60">
        <v>166.84</v>
      </c>
      <c r="K13" s="30"/>
      <c r="L13" s="27"/>
    </row>
    <row r="14" spans="1:12" ht="15">
      <c r="A14" s="32"/>
      <c r="B14" s="33"/>
      <c r="C14" s="34"/>
      <c r="D14" s="35" t="s">
        <v>29</v>
      </c>
      <c r="E14" s="36"/>
      <c r="F14" s="37">
        <f>SUM(F6:F13)</f>
        <v>500</v>
      </c>
      <c r="G14" s="37">
        <f t="shared" ref="G14:J14" si="0">SUM(G6:G13)</f>
        <v>18.2</v>
      </c>
      <c r="H14" s="37">
        <f t="shared" si="0"/>
        <v>19.350000000000001</v>
      </c>
      <c r="I14" s="37">
        <f t="shared" si="0"/>
        <v>79.7</v>
      </c>
      <c r="J14" s="37">
        <f t="shared" si="0"/>
        <v>580.34</v>
      </c>
      <c r="K14" s="38"/>
      <c r="L14" s="37"/>
    </row>
    <row r="15" spans="1:12" ht="15">
      <c r="A15" s="39">
        <f>A6</f>
        <v>1</v>
      </c>
      <c r="B15" s="40">
        <f>B6</f>
        <v>1</v>
      </c>
      <c r="C15" s="41" t="s">
        <v>30</v>
      </c>
      <c r="D15" s="28" t="s">
        <v>31</v>
      </c>
      <c r="E15" s="119" t="s">
        <v>80</v>
      </c>
      <c r="F15" s="60">
        <v>60</v>
      </c>
      <c r="G15" s="60">
        <v>0.48</v>
      </c>
      <c r="H15" s="60">
        <v>0.06</v>
      </c>
      <c r="I15" s="60">
        <v>1.02</v>
      </c>
      <c r="J15" s="60">
        <v>7.8</v>
      </c>
      <c r="K15" s="61" t="s">
        <v>46</v>
      </c>
      <c r="L15" s="27"/>
    </row>
    <row r="16" spans="1:12" ht="15">
      <c r="A16" s="22"/>
      <c r="B16" s="23"/>
      <c r="C16" s="24"/>
      <c r="D16" s="28" t="s">
        <v>32</v>
      </c>
      <c r="E16" s="17" t="s">
        <v>53</v>
      </c>
      <c r="F16" s="18">
        <v>200</v>
      </c>
      <c r="G16" s="19">
        <v>2.2000000000000002</v>
      </c>
      <c r="H16" s="19">
        <v>4.5999999999999996</v>
      </c>
      <c r="I16" s="19">
        <v>15.62</v>
      </c>
      <c r="J16" s="18">
        <v>122.12</v>
      </c>
      <c r="K16" s="20">
        <v>144</v>
      </c>
      <c r="L16" s="27"/>
    </row>
    <row r="17" spans="1:12" ht="15">
      <c r="A17" s="22"/>
      <c r="B17" s="23"/>
      <c r="C17" s="24"/>
      <c r="D17" s="28" t="s">
        <v>34</v>
      </c>
      <c r="E17" s="17" t="s">
        <v>81</v>
      </c>
      <c r="F17" s="60">
        <v>110</v>
      </c>
      <c r="G17" s="60">
        <v>11.55</v>
      </c>
      <c r="H17" s="60">
        <v>15.85</v>
      </c>
      <c r="I17" s="60">
        <v>18.43</v>
      </c>
      <c r="J17" s="60">
        <v>242.45</v>
      </c>
      <c r="K17" s="61">
        <v>390</v>
      </c>
      <c r="L17" s="27"/>
    </row>
    <row r="18" spans="1:12" ht="15">
      <c r="A18" s="22"/>
      <c r="B18" s="23"/>
      <c r="C18" s="24"/>
      <c r="D18" s="28" t="s">
        <v>35</v>
      </c>
      <c r="E18" s="17" t="s">
        <v>82</v>
      </c>
      <c r="F18" s="18">
        <v>150</v>
      </c>
      <c r="G18" s="19">
        <v>5.8</v>
      </c>
      <c r="H18" s="19">
        <v>2.91</v>
      </c>
      <c r="I18" s="19">
        <v>35.549999999999997</v>
      </c>
      <c r="J18" s="18">
        <v>191.4</v>
      </c>
      <c r="K18" s="20">
        <v>291</v>
      </c>
      <c r="L18" s="27"/>
    </row>
    <row r="19" spans="1:12" ht="15">
      <c r="A19" s="22"/>
      <c r="B19" s="23"/>
      <c r="C19" s="24"/>
      <c r="D19" s="28" t="s">
        <v>37</v>
      </c>
      <c r="E19" s="17" t="s">
        <v>38</v>
      </c>
      <c r="F19" s="18">
        <v>200</v>
      </c>
      <c r="G19" s="19">
        <v>0.08</v>
      </c>
      <c r="H19" s="19">
        <v>0</v>
      </c>
      <c r="I19" s="19">
        <v>10.62</v>
      </c>
      <c r="J19" s="18">
        <v>40.44</v>
      </c>
      <c r="K19" s="20">
        <v>508</v>
      </c>
      <c r="L19" s="27"/>
    </row>
    <row r="20" spans="1:12" ht="15">
      <c r="A20" s="22"/>
      <c r="B20" s="23"/>
      <c r="C20" s="24"/>
      <c r="D20" s="28" t="s">
        <v>39</v>
      </c>
      <c r="E20" s="17" t="s">
        <v>40</v>
      </c>
      <c r="F20" s="18">
        <v>30</v>
      </c>
      <c r="G20" s="19">
        <v>1.98</v>
      </c>
      <c r="H20" s="19">
        <v>0.27</v>
      </c>
      <c r="I20" s="19">
        <v>11.4</v>
      </c>
      <c r="J20" s="18">
        <v>59.7</v>
      </c>
      <c r="K20" s="20"/>
      <c r="L20" s="27"/>
    </row>
    <row r="21" spans="1:12" ht="15">
      <c r="A21" s="22"/>
      <c r="B21" s="23"/>
      <c r="C21" s="24"/>
      <c r="D21" s="28" t="s">
        <v>41</v>
      </c>
      <c r="E21" s="17" t="s">
        <v>42</v>
      </c>
      <c r="F21" s="18">
        <v>30</v>
      </c>
      <c r="G21" s="19">
        <v>1.98</v>
      </c>
      <c r="H21" s="19">
        <v>0.36</v>
      </c>
      <c r="I21" s="19">
        <v>10.02</v>
      </c>
      <c r="J21" s="18">
        <v>52.2</v>
      </c>
      <c r="K21" s="20"/>
      <c r="L21" s="27"/>
    </row>
    <row r="22" spans="1:12" ht="15">
      <c r="A22" s="22"/>
      <c r="B22" s="23"/>
      <c r="C22" s="24"/>
      <c r="D22" s="31"/>
      <c r="E22" s="29"/>
      <c r="F22" s="27"/>
      <c r="G22" s="27"/>
      <c r="H22" s="27"/>
      <c r="I22" s="27"/>
      <c r="J22" s="27"/>
      <c r="K22" s="30"/>
      <c r="L22" s="27"/>
    </row>
    <row r="23" spans="1:12" ht="15">
      <c r="A23" s="22"/>
      <c r="B23" s="23"/>
      <c r="C23" s="24"/>
      <c r="D23" s="31"/>
      <c r="E23" s="29"/>
      <c r="F23" s="27"/>
      <c r="G23" s="27"/>
      <c r="H23" s="27"/>
      <c r="I23" s="27"/>
      <c r="J23" s="27"/>
      <c r="K23" s="30"/>
      <c r="L23" s="27"/>
    </row>
    <row r="24" spans="1:12" ht="15">
      <c r="A24" s="32"/>
      <c r="B24" s="33"/>
      <c r="C24" s="34"/>
      <c r="D24" s="35" t="s">
        <v>29</v>
      </c>
      <c r="E24" s="36"/>
      <c r="F24" s="37">
        <f>SUM(F15:F23)</f>
        <v>780</v>
      </c>
      <c r="G24" s="37">
        <f t="shared" ref="G24:J24" si="1">SUM(G15:G23)</f>
        <v>24.07</v>
      </c>
      <c r="H24" s="37">
        <f t="shared" si="1"/>
        <v>24.049999999999997</v>
      </c>
      <c r="I24" s="37">
        <f t="shared" si="1"/>
        <v>102.66000000000001</v>
      </c>
      <c r="J24" s="37">
        <f t="shared" si="1"/>
        <v>716.11000000000013</v>
      </c>
      <c r="K24" s="38"/>
      <c r="L24" s="37"/>
    </row>
    <row r="25" spans="1:12" ht="14.25">
      <c r="A25" s="42">
        <f>A6</f>
        <v>1</v>
      </c>
      <c r="B25" s="43">
        <f>B6</f>
        <v>1</v>
      </c>
      <c r="C25" s="127" t="s">
        <v>43</v>
      </c>
      <c r="D25" s="128"/>
      <c r="E25" s="44"/>
      <c r="F25" s="45">
        <f>F14+F24</f>
        <v>1280</v>
      </c>
      <c r="G25" s="45">
        <f t="shared" ref="G25:J25" si="2">G14+G24</f>
        <v>42.269999999999996</v>
      </c>
      <c r="H25" s="45">
        <f t="shared" si="2"/>
        <v>43.4</v>
      </c>
      <c r="I25" s="45">
        <f t="shared" si="2"/>
        <v>182.36</v>
      </c>
      <c r="J25" s="45">
        <f t="shared" si="2"/>
        <v>1296.4500000000003</v>
      </c>
      <c r="K25" s="45"/>
      <c r="L25" s="45">
        <f t="shared" ref="L25" si="3">L14+L24</f>
        <v>0</v>
      </c>
    </row>
    <row r="26" spans="1:12" ht="15">
      <c r="A26" s="46">
        <v>1</v>
      </c>
      <c r="B26" s="23">
        <v>2</v>
      </c>
      <c r="C26" s="15" t="s">
        <v>23</v>
      </c>
      <c r="D26" s="16" t="s">
        <v>24</v>
      </c>
      <c r="E26" s="17" t="s">
        <v>44</v>
      </c>
      <c r="F26" s="18">
        <v>200</v>
      </c>
      <c r="G26" s="19">
        <v>9.5399999999999991</v>
      </c>
      <c r="H26" s="19">
        <v>11.72</v>
      </c>
      <c r="I26" s="19">
        <v>24.1</v>
      </c>
      <c r="J26" s="18">
        <v>251.31</v>
      </c>
      <c r="K26" s="20">
        <v>250</v>
      </c>
      <c r="L26" s="21"/>
    </row>
    <row r="27" spans="1:12" ht="15">
      <c r="A27" s="46"/>
      <c r="B27" s="23"/>
      <c r="C27" s="24"/>
      <c r="D27" s="65" t="s">
        <v>48</v>
      </c>
      <c r="E27" s="17" t="s">
        <v>83</v>
      </c>
      <c r="F27" s="18">
        <v>100</v>
      </c>
      <c r="G27" s="19">
        <v>7.62</v>
      </c>
      <c r="H27" s="19">
        <v>6.17</v>
      </c>
      <c r="I27" s="19">
        <v>50.26</v>
      </c>
      <c r="J27" s="18">
        <v>296.07</v>
      </c>
      <c r="K27" s="20">
        <v>438</v>
      </c>
      <c r="L27" s="27"/>
    </row>
    <row r="28" spans="1:12" ht="15">
      <c r="A28" s="46"/>
      <c r="B28" s="23"/>
      <c r="C28" s="24"/>
      <c r="D28" s="28" t="s">
        <v>26</v>
      </c>
      <c r="E28" s="17" t="s">
        <v>52</v>
      </c>
      <c r="F28" s="18">
        <v>200</v>
      </c>
      <c r="G28" s="19">
        <v>0.24</v>
      </c>
      <c r="H28" s="19">
        <v>0</v>
      </c>
      <c r="I28" s="19">
        <v>7.14</v>
      </c>
      <c r="J28" s="18">
        <v>29.8</v>
      </c>
      <c r="K28" s="20">
        <v>144</v>
      </c>
      <c r="L28" s="27"/>
    </row>
    <row r="29" spans="1:12" ht="15">
      <c r="A29" s="46"/>
      <c r="B29" s="23"/>
      <c r="C29" s="24"/>
      <c r="D29" s="28" t="s">
        <v>27</v>
      </c>
      <c r="E29" s="29"/>
      <c r="F29" s="27"/>
      <c r="G29" s="27"/>
      <c r="H29" s="27"/>
      <c r="I29" s="27"/>
      <c r="J29" s="27"/>
      <c r="K29" s="30"/>
      <c r="L29" s="27"/>
    </row>
    <row r="30" spans="1:12" ht="15">
      <c r="A30" s="46"/>
      <c r="B30" s="23"/>
      <c r="C30" s="24"/>
      <c r="D30" s="28"/>
      <c r="E30" s="29"/>
      <c r="F30" s="27"/>
      <c r="G30" s="27"/>
      <c r="H30" s="27"/>
      <c r="I30" s="27"/>
      <c r="J30" s="27"/>
      <c r="K30" s="30"/>
      <c r="L30" s="27"/>
    </row>
    <row r="31" spans="1:12" ht="15">
      <c r="A31" s="46"/>
      <c r="B31" s="23"/>
      <c r="C31" s="24"/>
      <c r="D31" s="65"/>
      <c r="E31" s="17"/>
      <c r="F31" s="18"/>
      <c r="G31" s="19"/>
      <c r="H31" s="19"/>
      <c r="I31" s="19"/>
      <c r="J31" s="18"/>
      <c r="K31" s="20"/>
      <c r="L31" s="27"/>
    </row>
    <row r="32" spans="1:12" ht="15">
      <c r="A32" s="46"/>
      <c r="B32" s="23"/>
      <c r="C32" s="24"/>
      <c r="D32" s="31"/>
      <c r="E32" s="29"/>
      <c r="F32" s="27"/>
      <c r="G32" s="27"/>
      <c r="H32" s="27"/>
      <c r="I32" s="27"/>
      <c r="J32" s="27"/>
      <c r="K32" s="30"/>
      <c r="L32" s="27"/>
    </row>
    <row r="33" spans="1:12" ht="15">
      <c r="A33" s="47"/>
      <c r="B33" s="33"/>
      <c r="C33" s="34"/>
      <c r="D33" s="35" t="s">
        <v>29</v>
      </c>
      <c r="E33" s="36"/>
      <c r="F33" s="37">
        <f>SUM(F26:F32)</f>
        <v>500</v>
      </c>
      <c r="G33" s="37">
        <f t="shared" ref="G33" si="4">SUM(G26:G32)</f>
        <v>17.399999999999999</v>
      </c>
      <c r="H33" s="37">
        <f t="shared" ref="H33" si="5">SUM(H26:H32)</f>
        <v>17.89</v>
      </c>
      <c r="I33" s="37">
        <f t="shared" ref="I33" si="6">SUM(I26:I32)</f>
        <v>81.5</v>
      </c>
      <c r="J33" s="37">
        <f t="shared" ref="J33" si="7">SUM(J26:J32)</f>
        <v>577.17999999999995</v>
      </c>
      <c r="K33" s="38"/>
      <c r="L33" s="37"/>
    </row>
    <row r="34" spans="1:12" ht="15">
      <c r="A34" s="40">
        <f>A26</f>
        <v>1</v>
      </c>
      <c r="B34" s="40">
        <f>B26</f>
        <v>2</v>
      </c>
      <c r="C34" s="41" t="s">
        <v>30</v>
      </c>
      <c r="D34" s="28" t="s">
        <v>31</v>
      </c>
      <c r="E34" s="119" t="s">
        <v>84</v>
      </c>
      <c r="F34" s="60">
        <v>60</v>
      </c>
      <c r="G34" s="60">
        <v>0.72</v>
      </c>
      <c r="H34" s="60">
        <v>3</v>
      </c>
      <c r="I34" s="60">
        <v>4.4400000000000004</v>
      </c>
      <c r="J34" s="60">
        <v>58.2</v>
      </c>
      <c r="K34" s="61"/>
      <c r="L34" s="27"/>
    </row>
    <row r="35" spans="1:12" ht="15">
      <c r="A35" s="46"/>
      <c r="B35" s="23"/>
      <c r="C35" s="24"/>
      <c r="D35" s="28" t="s">
        <v>32</v>
      </c>
      <c r="E35" s="17" t="s">
        <v>67</v>
      </c>
      <c r="F35" s="18">
        <v>200</v>
      </c>
      <c r="G35" s="19">
        <v>1.8</v>
      </c>
      <c r="H35" s="19">
        <v>2.88</v>
      </c>
      <c r="I35" s="19">
        <v>13.54</v>
      </c>
      <c r="J35" s="18">
        <v>92.3</v>
      </c>
      <c r="K35" s="20">
        <v>131</v>
      </c>
      <c r="L35" s="27"/>
    </row>
    <row r="36" spans="1:12" ht="15">
      <c r="A36" s="46"/>
      <c r="B36" s="23"/>
      <c r="C36" s="24"/>
      <c r="D36" s="28" t="s">
        <v>34</v>
      </c>
      <c r="E36" s="17" t="s">
        <v>85</v>
      </c>
      <c r="F36" s="18">
        <v>90</v>
      </c>
      <c r="G36" s="19">
        <v>13.51</v>
      </c>
      <c r="H36" s="19">
        <v>14.67</v>
      </c>
      <c r="I36" s="19">
        <v>32.5</v>
      </c>
      <c r="J36" s="18">
        <v>228.6</v>
      </c>
      <c r="K36" s="20">
        <v>343</v>
      </c>
      <c r="L36" s="27"/>
    </row>
    <row r="37" spans="1:12" ht="15">
      <c r="A37" s="46"/>
      <c r="B37" s="23"/>
      <c r="C37" s="24"/>
      <c r="D37" s="28" t="s">
        <v>35</v>
      </c>
      <c r="E37" s="17" t="s">
        <v>47</v>
      </c>
      <c r="F37" s="18">
        <v>150</v>
      </c>
      <c r="G37" s="19">
        <v>6.29</v>
      </c>
      <c r="H37" s="19">
        <v>4.46</v>
      </c>
      <c r="I37" s="19">
        <v>36.049999999999997</v>
      </c>
      <c r="J37" s="18">
        <v>182.66</v>
      </c>
      <c r="K37" s="20">
        <v>312</v>
      </c>
      <c r="L37" s="27"/>
    </row>
    <row r="38" spans="1:12" ht="15">
      <c r="A38" s="46"/>
      <c r="B38" s="23"/>
      <c r="C38" s="24"/>
      <c r="D38" s="28" t="s">
        <v>37</v>
      </c>
      <c r="E38" s="17" t="s">
        <v>86</v>
      </c>
      <c r="F38" s="18">
        <v>200</v>
      </c>
      <c r="G38" s="19">
        <v>0.14000000000000001</v>
      </c>
      <c r="H38" s="19">
        <v>0.06</v>
      </c>
      <c r="I38" s="19">
        <v>8</v>
      </c>
      <c r="J38" s="18">
        <v>32.700000000000003</v>
      </c>
      <c r="K38" s="20">
        <v>511</v>
      </c>
      <c r="L38" s="27"/>
    </row>
    <row r="39" spans="1:12" ht="15">
      <c r="A39" s="46"/>
      <c r="B39" s="23"/>
      <c r="C39" s="24"/>
      <c r="D39" s="28" t="s">
        <v>39</v>
      </c>
      <c r="E39" s="17" t="s">
        <v>40</v>
      </c>
      <c r="F39" s="18">
        <v>30</v>
      </c>
      <c r="G39" s="19">
        <v>1.98</v>
      </c>
      <c r="H39" s="19">
        <v>0.27</v>
      </c>
      <c r="I39" s="19">
        <v>11.4</v>
      </c>
      <c r="J39" s="18">
        <v>59.7</v>
      </c>
      <c r="K39" s="20"/>
      <c r="L39" s="27"/>
    </row>
    <row r="40" spans="1:12" ht="15">
      <c r="A40" s="46"/>
      <c r="B40" s="23"/>
      <c r="C40" s="24"/>
      <c r="D40" s="28" t="s">
        <v>41</v>
      </c>
      <c r="E40" s="17" t="s">
        <v>42</v>
      </c>
      <c r="F40" s="18">
        <v>30</v>
      </c>
      <c r="G40" s="19">
        <v>1.98</v>
      </c>
      <c r="H40" s="19">
        <v>0.36</v>
      </c>
      <c r="I40" s="19">
        <v>10.02</v>
      </c>
      <c r="J40" s="18">
        <v>52.2</v>
      </c>
      <c r="K40" s="20"/>
      <c r="L40" s="27"/>
    </row>
    <row r="41" spans="1:12" ht="15">
      <c r="A41" s="46"/>
      <c r="B41" s="23"/>
      <c r="C41" s="24"/>
      <c r="D41" s="31"/>
      <c r="E41" s="29"/>
      <c r="F41" s="27"/>
      <c r="G41" s="27"/>
      <c r="H41" s="27"/>
      <c r="I41" s="27"/>
      <c r="J41" s="27"/>
      <c r="K41" s="30"/>
      <c r="L41" s="27"/>
    </row>
    <row r="42" spans="1:12" ht="15">
      <c r="A42" s="46"/>
      <c r="B42" s="23"/>
      <c r="C42" s="24"/>
      <c r="D42" s="31"/>
      <c r="E42" s="29"/>
      <c r="F42" s="27"/>
      <c r="G42" s="27"/>
      <c r="H42" s="27"/>
      <c r="I42" s="27"/>
      <c r="J42" s="27"/>
      <c r="K42" s="30"/>
      <c r="L42" s="27"/>
    </row>
    <row r="43" spans="1:12" ht="15">
      <c r="A43" s="47"/>
      <c r="B43" s="33"/>
      <c r="C43" s="34"/>
      <c r="D43" s="35" t="s">
        <v>29</v>
      </c>
      <c r="E43" s="36"/>
      <c r="F43" s="37">
        <f>SUM(F34:F42)</f>
        <v>760</v>
      </c>
      <c r="G43" s="37">
        <f t="shared" ref="G43" si="8">SUM(G34:G42)</f>
        <v>26.42</v>
      </c>
      <c r="H43" s="37">
        <f t="shared" ref="H43" si="9">SUM(H34:H42)</f>
        <v>25.7</v>
      </c>
      <c r="I43" s="37">
        <f>SUM(I34:I42)</f>
        <v>115.95</v>
      </c>
      <c r="J43" s="37">
        <f>SUM(J34:J42)</f>
        <v>706.36000000000013</v>
      </c>
      <c r="K43" s="38"/>
      <c r="L43" s="37"/>
    </row>
    <row r="44" spans="1:12" ht="15.75" customHeight="1">
      <c r="A44" s="48">
        <f>A26</f>
        <v>1</v>
      </c>
      <c r="B44" s="48">
        <f>B26</f>
        <v>2</v>
      </c>
      <c r="C44" s="127" t="s">
        <v>43</v>
      </c>
      <c r="D44" s="128"/>
      <c r="E44" s="44"/>
      <c r="F44" s="45">
        <f>F33+F43</f>
        <v>1260</v>
      </c>
      <c r="G44" s="45">
        <f t="shared" ref="G44" si="10">G33+G43</f>
        <v>43.82</v>
      </c>
      <c r="H44" s="45">
        <f t="shared" ref="H44" si="11">H33+H43</f>
        <v>43.59</v>
      </c>
      <c r="I44" s="45">
        <f t="shared" ref="I44" si="12">I33+I43</f>
        <v>197.45</v>
      </c>
      <c r="J44" s="45">
        <f t="shared" ref="J44:L44" si="13">J33+J43</f>
        <v>1283.54</v>
      </c>
      <c r="K44" s="45"/>
      <c r="L44" s="45">
        <f t="shared" si="13"/>
        <v>0</v>
      </c>
    </row>
    <row r="45" spans="1:12" ht="15">
      <c r="A45" s="13">
        <v>1</v>
      </c>
      <c r="B45" s="14">
        <v>3</v>
      </c>
      <c r="C45" s="15" t="s">
        <v>23</v>
      </c>
      <c r="D45" s="16" t="s">
        <v>24</v>
      </c>
      <c r="E45" s="17" t="s">
        <v>87</v>
      </c>
      <c r="F45" s="18">
        <v>200</v>
      </c>
      <c r="G45" s="19">
        <v>17.12</v>
      </c>
      <c r="H45" s="19">
        <v>16.559999999999999</v>
      </c>
      <c r="I45" s="19">
        <v>52.16</v>
      </c>
      <c r="J45" s="18">
        <v>395.52</v>
      </c>
      <c r="K45" s="20">
        <v>117</v>
      </c>
      <c r="L45" s="21"/>
    </row>
    <row r="46" spans="1:12" ht="15">
      <c r="A46" s="22"/>
      <c r="B46" s="23"/>
      <c r="C46" s="24"/>
      <c r="D46" s="65"/>
      <c r="E46" s="17"/>
      <c r="F46" s="18"/>
      <c r="G46" s="19"/>
      <c r="H46" s="19"/>
      <c r="I46" s="19"/>
      <c r="J46" s="18"/>
      <c r="K46" s="20"/>
      <c r="L46" s="27"/>
    </row>
    <row r="47" spans="1:12" ht="15">
      <c r="A47" s="22"/>
      <c r="B47" s="23"/>
      <c r="C47" s="24"/>
      <c r="D47" s="28" t="s">
        <v>26</v>
      </c>
      <c r="E47" s="17" t="s">
        <v>56</v>
      </c>
      <c r="F47" s="18">
        <v>200</v>
      </c>
      <c r="G47" s="19">
        <v>0.26</v>
      </c>
      <c r="H47" s="19">
        <v>0.02</v>
      </c>
      <c r="I47" s="19">
        <v>8.06</v>
      </c>
      <c r="J47" s="18">
        <v>33.22</v>
      </c>
      <c r="K47" s="20">
        <v>494</v>
      </c>
      <c r="L47" s="27"/>
    </row>
    <row r="48" spans="1:12" ht="15">
      <c r="A48" s="22"/>
      <c r="B48" s="23"/>
      <c r="C48" s="24"/>
      <c r="D48" s="28" t="s">
        <v>27</v>
      </c>
      <c r="E48" s="29"/>
      <c r="F48" s="27"/>
      <c r="G48" s="27"/>
      <c r="H48" s="27"/>
      <c r="I48" s="27"/>
      <c r="J48" s="27"/>
      <c r="K48" s="30"/>
      <c r="L48" s="27"/>
    </row>
    <row r="49" spans="1:12" ht="15">
      <c r="A49" s="22"/>
      <c r="B49" s="23"/>
      <c r="C49" s="24"/>
      <c r="D49" s="28" t="s">
        <v>28</v>
      </c>
      <c r="E49" s="119" t="s">
        <v>88</v>
      </c>
      <c r="F49" s="60">
        <v>100</v>
      </c>
      <c r="G49" s="60">
        <v>0.4</v>
      </c>
      <c r="H49" s="60">
        <v>0.4</v>
      </c>
      <c r="I49" s="60">
        <v>10.8</v>
      </c>
      <c r="J49" s="60">
        <v>47</v>
      </c>
      <c r="K49" s="61"/>
      <c r="L49" s="27"/>
    </row>
    <row r="50" spans="1:12" ht="15">
      <c r="A50" s="22"/>
      <c r="B50" s="23"/>
      <c r="C50" s="24"/>
      <c r="D50" s="31"/>
      <c r="E50" s="29"/>
      <c r="F50" s="27"/>
      <c r="G50" s="27"/>
      <c r="H50" s="27"/>
      <c r="I50" s="27"/>
      <c r="J50" s="27"/>
      <c r="K50" s="30"/>
      <c r="L50" s="27"/>
    </row>
    <row r="51" spans="1:12" ht="15">
      <c r="A51" s="22"/>
      <c r="B51" s="23"/>
      <c r="C51" s="24"/>
      <c r="D51" s="31"/>
      <c r="E51" s="29"/>
      <c r="F51" s="27"/>
      <c r="G51" s="27"/>
      <c r="H51" s="27"/>
      <c r="I51" s="27"/>
      <c r="J51" s="27"/>
      <c r="K51" s="30"/>
      <c r="L51" s="27"/>
    </row>
    <row r="52" spans="1:12" ht="15">
      <c r="A52" s="32"/>
      <c r="B52" s="33"/>
      <c r="C52" s="34"/>
      <c r="D52" s="35" t="s">
        <v>29</v>
      </c>
      <c r="E52" s="36"/>
      <c r="F52" s="37">
        <f>SUM(F45:F51)</f>
        <v>500</v>
      </c>
      <c r="G52" s="37">
        <f t="shared" ref="G52" si="14">SUM(G45:G51)</f>
        <v>17.78</v>
      </c>
      <c r="H52" s="37">
        <f t="shared" ref="H52" si="15">SUM(H45:H51)</f>
        <v>16.979999999999997</v>
      </c>
      <c r="I52" s="37">
        <f t="shared" ref="I52" si="16">SUM(I45:I51)</f>
        <v>71.02</v>
      </c>
      <c r="J52" s="37">
        <f t="shared" ref="J52" si="17">SUM(J45:J51)</f>
        <v>475.74</v>
      </c>
      <c r="K52" s="38"/>
      <c r="L52" s="37"/>
    </row>
    <row r="53" spans="1:12" ht="15">
      <c r="A53" s="39">
        <f>A45</f>
        <v>1</v>
      </c>
      <c r="B53" s="40">
        <f>B45</f>
        <v>3</v>
      </c>
      <c r="C53" s="41" t="s">
        <v>30</v>
      </c>
      <c r="D53" s="28" t="s">
        <v>31</v>
      </c>
      <c r="E53" s="119" t="s">
        <v>89</v>
      </c>
      <c r="F53" s="60">
        <v>60</v>
      </c>
      <c r="G53" s="60">
        <v>0.9</v>
      </c>
      <c r="H53" s="60">
        <v>0.06</v>
      </c>
      <c r="I53" s="60">
        <v>5.28</v>
      </c>
      <c r="J53" s="60">
        <v>25.2</v>
      </c>
      <c r="K53" s="61">
        <v>17</v>
      </c>
      <c r="L53" s="27"/>
    </row>
    <row r="54" spans="1:12" ht="15">
      <c r="A54" s="22"/>
      <c r="B54" s="23"/>
      <c r="C54" s="24"/>
      <c r="D54" s="28" t="s">
        <v>32</v>
      </c>
      <c r="E54" s="17" t="s">
        <v>90</v>
      </c>
      <c r="F54" s="18">
        <v>200</v>
      </c>
      <c r="G54" s="19">
        <v>2.58</v>
      </c>
      <c r="H54" s="19">
        <v>4.6399999999999997</v>
      </c>
      <c r="I54" s="19">
        <v>15.2</v>
      </c>
      <c r="J54" s="18">
        <v>113.28</v>
      </c>
      <c r="K54" s="20">
        <v>155</v>
      </c>
      <c r="L54" s="27"/>
    </row>
    <row r="55" spans="1:12" ht="15">
      <c r="A55" s="22"/>
      <c r="B55" s="23"/>
      <c r="C55" s="24"/>
      <c r="D55" s="28" t="s">
        <v>34</v>
      </c>
      <c r="E55" s="17" t="s">
        <v>91</v>
      </c>
      <c r="F55" s="18">
        <v>90</v>
      </c>
      <c r="G55" s="19">
        <v>12.8</v>
      </c>
      <c r="H55" s="19">
        <v>14.72</v>
      </c>
      <c r="I55" s="19">
        <v>29.57</v>
      </c>
      <c r="J55" s="18">
        <v>181.3</v>
      </c>
      <c r="K55" s="20">
        <v>99</v>
      </c>
      <c r="L55" s="27"/>
    </row>
    <row r="56" spans="1:12" ht="15">
      <c r="A56" s="22"/>
      <c r="B56" s="23"/>
      <c r="C56" s="24"/>
      <c r="D56" s="28" t="s">
        <v>35</v>
      </c>
      <c r="E56" s="17" t="s">
        <v>49</v>
      </c>
      <c r="F56" s="18">
        <v>150</v>
      </c>
      <c r="G56" s="19">
        <v>6.2</v>
      </c>
      <c r="H56" s="19">
        <v>5.71</v>
      </c>
      <c r="I56" s="19">
        <v>25.91</v>
      </c>
      <c r="J56" s="18">
        <v>236.49</v>
      </c>
      <c r="K56" s="20">
        <v>418</v>
      </c>
      <c r="L56" s="27"/>
    </row>
    <row r="57" spans="1:12" ht="15">
      <c r="A57" s="22"/>
      <c r="B57" s="23"/>
      <c r="C57" s="24"/>
      <c r="D57" s="28" t="s">
        <v>37</v>
      </c>
      <c r="E57" s="17" t="s">
        <v>50</v>
      </c>
      <c r="F57" s="18">
        <v>200</v>
      </c>
      <c r="G57" s="19">
        <v>0</v>
      </c>
      <c r="H57" s="19">
        <v>0</v>
      </c>
      <c r="I57" s="19">
        <v>19</v>
      </c>
      <c r="J57" s="18">
        <v>75</v>
      </c>
      <c r="K57" s="20" t="s">
        <v>51</v>
      </c>
      <c r="L57" s="27"/>
    </row>
    <row r="58" spans="1:12" ht="15">
      <c r="A58" s="22"/>
      <c r="B58" s="23"/>
      <c r="C58" s="24"/>
      <c r="D58" s="28" t="s">
        <v>39</v>
      </c>
      <c r="E58" s="17" t="s">
        <v>40</v>
      </c>
      <c r="F58" s="18">
        <v>30</v>
      </c>
      <c r="G58" s="19">
        <v>1.98</v>
      </c>
      <c r="H58" s="19">
        <v>0.27</v>
      </c>
      <c r="I58" s="19">
        <v>11.4</v>
      </c>
      <c r="J58" s="18">
        <v>59.7</v>
      </c>
      <c r="K58" s="20"/>
      <c r="L58" s="27"/>
    </row>
    <row r="59" spans="1:12" ht="15">
      <c r="A59" s="22"/>
      <c r="B59" s="23"/>
      <c r="C59" s="24"/>
      <c r="D59" s="28" t="s">
        <v>41</v>
      </c>
      <c r="E59" s="17" t="s">
        <v>42</v>
      </c>
      <c r="F59" s="18">
        <v>30</v>
      </c>
      <c r="G59" s="19">
        <v>1.98</v>
      </c>
      <c r="H59" s="19">
        <v>0.36</v>
      </c>
      <c r="I59" s="19">
        <v>10.02</v>
      </c>
      <c r="J59" s="18">
        <v>52.2</v>
      </c>
      <c r="K59" s="20"/>
      <c r="L59" s="27"/>
    </row>
    <row r="60" spans="1:12" ht="15">
      <c r="A60" s="22"/>
      <c r="B60" s="23"/>
      <c r="C60" s="24"/>
      <c r="D60" s="31"/>
      <c r="E60" s="29"/>
      <c r="F60" s="27"/>
      <c r="G60" s="27"/>
      <c r="H60" s="27"/>
      <c r="I60" s="27"/>
      <c r="J60" s="27"/>
      <c r="K60" s="30"/>
      <c r="L60" s="27"/>
    </row>
    <row r="61" spans="1:12" ht="15">
      <c r="A61" s="22"/>
      <c r="B61" s="23"/>
      <c r="C61" s="24"/>
      <c r="D61" s="31"/>
      <c r="E61" s="29"/>
      <c r="F61" s="27"/>
      <c r="G61" s="27"/>
      <c r="H61" s="27"/>
      <c r="I61" s="27"/>
      <c r="J61" s="27"/>
      <c r="K61" s="30"/>
      <c r="L61" s="27"/>
    </row>
    <row r="62" spans="1:12" ht="15">
      <c r="A62" s="32"/>
      <c r="B62" s="33"/>
      <c r="C62" s="34"/>
      <c r="D62" s="35" t="s">
        <v>29</v>
      </c>
      <c r="E62" s="36"/>
      <c r="F62" s="37">
        <f>SUM(F53:F61)</f>
        <v>760</v>
      </c>
      <c r="G62" s="37">
        <f t="shared" ref="G62" si="18">SUM(G53:G61)</f>
        <v>26.44</v>
      </c>
      <c r="H62" s="37">
        <f t="shared" ref="H62" si="19">SUM(H53:H61)</f>
        <v>25.76</v>
      </c>
      <c r="I62" s="37">
        <f t="shared" ref="I62" si="20">SUM(I53:I61)</f>
        <v>116.38</v>
      </c>
      <c r="J62" s="37">
        <f t="shared" ref="J62" si="21">SUM(J53:J61)</f>
        <v>743.17000000000007</v>
      </c>
      <c r="K62" s="38"/>
      <c r="L62" s="37"/>
    </row>
    <row r="63" spans="1:12" ht="15.75" customHeight="1" thickBot="1">
      <c r="A63" s="42">
        <f>A45</f>
        <v>1</v>
      </c>
      <c r="B63" s="43">
        <f>B45</f>
        <v>3</v>
      </c>
      <c r="C63" s="127" t="s">
        <v>43</v>
      </c>
      <c r="D63" s="128"/>
      <c r="E63" s="44"/>
      <c r="F63" s="45">
        <f>F52+F62</f>
        <v>1260</v>
      </c>
      <c r="G63" s="45">
        <f t="shared" ref="G63" si="22">G52+G62</f>
        <v>44.22</v>
      </c>
      <c r="H63" s="45">
        <f t="shared" ref="H63" si="23">H52+H62</f>
        <v>42.739999999999995</v>
      </c>
      <c r="I63" s="45">
        <f t="shared" ref="I63" si="24">I52+I62</f>
        <v>187.39999999999998</v>
      </c>
      <c r="J63" s="45">
        <f t="shared" ref="J63:L63" si="25">J52+J62</f>
        <v>1218.9100000000001</v>
      </c>
      <c r="K63" s="45"/>
      <c r="L63" s="45">
        <f t="shared" si="25"/>
        <v>0</v>
      </c>
    </row>
    <row r="64" spans="1:12" ht="15">
      <c r="A64" s="13">
        <v>1</v>
      </c>
      <c r="B64" s="14">
        <v>4</v>
      </c>
      <c r="C64" s="15" t="s">
        <v>23</v>
      </c>
      <c r="D64" s="16" t="s">
        <v>34</v>
      </c>
      <c r="E64" s="76" t="s">
        <v>92</v>
      </c>
      <c r="F64" s="77">
        <v>90</v>
      </c>
      <c r="G64" s="78">
        <v>11.4</v>
      </c>
      <c r="H64" s="78">
        <v>14.94</v>
      </c>
      <c r="I64" s="78">
        <v>19.899999999999999</v>
      </c>
      <c r="J64" s="77">
        <v>262.60000000000002</v>
      </c>
      <c r="K64" s="79">
        <v>412</v>
      </c>
      <c r="L64" s="72"/>
    </row>
    <row r="65" spans="1:12" ht="15">
      <c r="A65" s="22"/>
      <c r="B65" s="23"/>
      <c r="C65" s="24"/>
      <c r="D65" s="28" t="s">
        <v>35</v>
      </c>
      <c r="E65" s="49" t="s">
        <v>36</v>
      </c>
      <c r="F65" s="50">
        <v>150</v>
      </c>
      <c r="G65" s="51">
        <v>5.64</v>
      </c>
      <c r="H65" s="51">
        <v>3.91</v>
      </c>
      <c r="I65" s="51">
        <v>38.85</v>
      </c>
      <c r="J65" s="50">
        <v>225.67</v>
      </c>
      <c r="K65" s="20">
        <v>237</v>
      </c>
      <c r="L65" s="73"/>
    </row>
    <row r="66" spans="1:12" ht="15">
      <c r="A66" s="22"/>
      <c r="B66" s="23"/>
      <c r="C66" s="24"/>
      <c r="D66" s="28" t="s">
        <v>26</v>
      </c>
      <c r="E66" s="49" t="s">
        <v>45</v>
      </c>
      <c r="F66" s="50">
        <v>200</v>
      </c>
      <c r="G66" s="51">
        <v>0.2</v>
      </c>
      <c r="H66" s="51">
        <v>0.06</v>
      </c>
      <c r="I66" s="51">
        <v>7.06</v>
      </c>
      <c r="J66" s="50">
        <v>28.04</v>
      </c>
      <c r="K66" s="52">
        <v>143</v>
      </c>
      <c r="L66" s="73"/>
    </row>
    <row r="67" spans="1:12" ht="15">
      <c r="A67" s="22"/>
      <c r="B67" s="23"/>
      <c r="C67" s="24"/>
      <c r="D67" s="28" t="s">
        <v>27</v>
      </c>
      <c r="E67" s="49" t="s">
        <v>40</v>
      </c>
      <c r="F67" s="50">
        <v>15</v>
      </c>
      <c r="G67" s="51">
        <v>0.99</v>
      </c>
      <c r="H67" s="51">
        <v>0.13</v>
      </c>
      <c r="I67" s="51">
        <v>5.7</v>
      </c>
      <c r="J67" s="50">
        <v>29.85</v>
      </c>
      <c r="K67" s="52"/>
      <c r="L67" s="73"/>
    </row>
    <row r="68" spans="1:12" ht="15">
      <c r="A68" s="22"/>
      <c r="B68" s="23"/>
      <c r="C68" s="24"/>
      <c r="D68" s="28" t="s">
        <v>31</v>
      </c>
      <c r="E68" s="49" t="s">
        <v>80</v>
      </c>
      <c r="F68" s="50">
        <v>60</v>
      </c>
      <c r="G68" s="51">
        <v>0.48</v>
      </c>
      <c r="H68" s="51">
        <v>0.06</v>
      </c>
      <c r="I68" s="51">
        <v>1.02</v>
      </c>
      <c r="J68" s="51">
        <v>7.8</v>
      </c>
      <c r="K68" s="52" t="s">
        <v>46</v>
      </c>
      <c r="L68" s="73"/>
    </row>
    <row r="69" spans="1:12" ht="15">
      <c r="A69" s="22"/>
      <c r="B69" s="23"/>
      <c r="C69" s="24"/>
      <c r="D69" s="31"/>
      <c r="E69" s="29"/>
      <c r="F69" s="27"/>
      <c r="G69" s="27"/>
      <c r="H69" s="27"/>
      <c r="I69" s="27"/>
      <c r="J69" s="27"/>
      <c r="K69" s="30"/>
      <c r="L69" s="73"/>
    </row>
    <row r="70" spans="1:12" ht="15">
      <c r="A70" s="22"/>
      <c r="B70" s="23"/>
      <c r="C70" s="24"/>
      <c r="D70" s="31"/>
      <c r="E70" s="29"/>
      <c r="F70" s="27"/>
      <c r="G70" s="27"/>
      <c r="H70" s="27"/>
      <c r="I70" s="27"/>
      <c r="J70" s="27"/>
      <c r="K70" s="30"/>
      <c r="L70" s="73"/>
    </row>
    <row r="71" spans="1:12" ht="15">
      <c r="A71" s="32"/>
      <c r="B71" s="33"/>
      <c r="C71" s="34"/>
      <c r="D71" s="35" t="s">
        <v>29</v>
      </c>
      <c r="E71" s="36"/>
      <c r="F71" s="37">
        <f>SUM(F64:F70)</f>
        <v>515</v>
      </c>
      <c r="G71" s="37">
        <f t="shared" ref="G71" si="26">SUM(G64:G70)</f>
        <v>18.709999999999997</v>
      </c>
      <c r="H71" s="37">
        <f t="shared" ref="H71" si="27">SUM(H64:H70)</f>
        <v>19.099999999999998</v>
      </c>
      <c r="I71" s="37">
        <f t="shared" ref="I71" si="28">SUM(I64:I70)</f>
        <v>72.53</v>
      </c>
      <c r="J71" s="53">
        <f>SUM(J64:J70)</f>
        <v>553.95999999999992</v>
      </c>
      <c r="K71" s="38"/>
      <c r="L71" s="74"/>
    </row>
    <row r="72" spans="1:12" ht="15">
      <c r="A72" s="39">
        <f>A64</f>
        <v>1</v>
      </c>
      <c r="B72" s="40">
        <f>B64</f>
        <v>4</v>
      </c>
      <c r="C72" s="41" t="s">
        <v>30</v>
      </c>
      <c r="D72" s="28" t="s">
        <v>31</v>
      </c>
      <c r="E72" s="119" t="s">
        <v>93</v>
      </c>
      <c r="F72" s="60">
        <v>60</v>
      </c>
      <c r="G72" s="60">
        <v>0.79</v>
      </c>
      <c r="H72" s="60">
        <v>0.06</v>
      </c>
      <c r="I72" s="60">
        <v>4.2</v>
      </c>
      <c r="J72" s="60">
        <v>21.21</v>
      </c>
      <c r="K72" s="61">
        <v>16</v>
      </c>
      <c r="L72" s="73"/>
    </row>
    <row r="73" spans="1:12" ht="26.25">
      <c r="A73" s="22"/>
      <c r="B73" s="23"/>
      <c r="C73" s="24"/>
      <c r="D73" s="28" t="s">
        <v>32</v>
      </c>
      <c r="E73" s="49" t="s">
        <v>33</v>
      </c>
      <c r="F73" s="50">
        <v>200</v>
      </c>
      <c r="G73" s="51">
        <v>3.42</v>
      </c>
      <c r="H73" s="51">
        <v>2.58</v>
      </c>
      <c r="I73" s="51">
        <v>20.04</v>
      </c>
      <c r="J73" s="50">
        <v>152.36000000000001</v>
      </c>
      <c r="K73" s="52">
        <v>147</v>
      </c>
      <c r="L73" s="73"/>
    </row>
    <row r="74" spans="1:12" ht="15">
      <c r="A74" s="22"/>
      <c r="B74" s="23"/>
      <c r="C74" s="24"/>
      <c r="D74" s="28" t="s">
        <v>34</v>
      </c>
      <c r="E74" s="83" t="s">
        <v>54</v>
      </c>
      <c r="F74" s="84">
        <v>240</v>
      </c>
      <c r="G74" s="85">
        <v>17.559999999999999</v>
      </c>
      <c r="H74" s="85">
        <v>22.36</v>
      </c>
      <c r="I74" s="85">
        <v>56.97</v>
      </c>
      <c r="J74" s="86">
        <v>405.36</v>
      </c>
      <c r="K74" s="87">
        <v>407</v>
      </c>
      <c r="L74" s="73"/>
    </row>
    <row r="75" spans="1:12" ht="15">
      <c r="A75" s="22"/>
      <c r="B75" s="23"/>
      <c r="C75" s="24"/>
      <c r="D75" s="28" t="s">
        <v>35</v>
      </c>
      <c r="E75" s="29"/>
      <c r="F75" s="27"/>
      <c r="G75" s="27"/>
      <c r="H75" s="27"/>
      <c r="I75" s="27"/>
      <c r="J75" s="27"/>
      <c r="K75" s="30"/>
      <c r="L75" s="73"/>
    </row>
    <row r="76" spans="1:12" ht="15">
      <c r="A76" s="22"/>
      <c r="B76" s="23"/>
      <c r="C76" s="24"/>
      <c r="D76" s="28" t="s">
        <v>37</v>
      </c>
      <c r="E76" s="49" t="s">
        <v>38</v>
      </c>
      <c r="F76" s="50">
        <v>200</v>
      </c>
      <c r="G76" s="51">
        <v>0.08</v>
      </c>
      <c r="H76" s="51">
        <v>0</v>
      </c>
      <c r="I76" s="51">
        <v>10.62</v>
      </c>
      <c r="J76" s="50">
        <v>40.44</v>
      </c>
      <c r="K76" s="52">
        <v>508</v>
      </c>
      <c r="L76" s="73"/>
    </row>
    <row r="77" spans="1:12" ht="15">
      <c r="A77" s="22"/>
      <c r="B77" s="23"/>
      <c r="C77" s="24"/>
      <c r="D77" s="28" t="s">
        <v>39</v>
      </c>
      <c r="E77" s="49" t="s">
        <v>40</v>
      </c>
      <c r="F77" s="50">
        <v>30</v>
      </c>
      <c r="G77" s="51">
        <v>1.98</v>
      </c>
      <c r="H77" s="51">
        <v>0.27</v>
      </c>
      <c r="I77" s="51">
        <v>11.4</v>
      </c>
      <c r="J77" s="50">
        <v>59.7</v>
      </c>
      <c r="K77" s="52"/>
      <c r="L77" s="73"/>
    </row>
    <row r="78" spans="1:12" ht="15">
      <c r="A78" s="22"/>
      <c r="B78" s="23"/>
      <c r="C78" s="24"/>
      <c r="D78" s="28" t="s">
        <v>41</v>
      </c>
      <c r="E78" s="49" t="s">
        <v>42</v>
      </c>
      <c r="F78" s="50">
        <v>30</v>
      </c>
      <c r="G78" s="51">
        <v>1.98</v>
      </c>
      <c r="H78" s="51">
        <v>0.36</v>
      </c>
      <c r="I78" s="51">
        <v>10.02</v>
      </c>
      <c r="J78" s="50">
        <v>52.2</v>
      </c>
      <c r="K78" s="52"/>
      <c r="L78" s="73"/>
    </row>
    <row r="79" spans="1:12" ht="15">
      <c r="A79" s="22"/>
      <c r="B79" s="23"/>
      <c r="C79" s="24"/>
      <c r="D79" s="31"/>
      <c r="E79" s="29"/>
      <c r="F79" s="27"/>
      <c r="G79" s="27"/>
      <c r="H79" s="27"/>
      <c r="I79" s="27"/>
      <c r="J79" s="27"/>
      <c r="K79" s="30"/>
      <c r="L79" s="73"/>
    </row>
    <row r="80" spans="1:12" ht="15">
      <c r="A80" s="22"/>
      <c r="B80" s="23"/>
      <c r="C80" s="24"/>
      <c r="D80" s="31"/>
      <c r="E80" s="29"/>
      <c r="F80" s="27"/>
      <c r="G80" s="27"/>
      <c r="H80" s="27"/>
      <c r="I80" s="27"/>
      <c r="J80" s="27"/>
      <c r="K80" s="30"/>
      <c r="L80" s="73"/>
    </row>
    <row r="81" spans="1:12" ht="15">
      <c r="A81" s="32"/>
      <c r="B81" s="33"/>
      <c r="C81" s="34"/>
      <c r="D81" s="35" t="s">
        <v>29</v>
      </c>
      <c r="E81" s="36"/>
      <c r="F81" s="37">
        <f>SUM(F72:F80)</f>
        <v>760</v>
      </c>
      <c r="G81" s="37">
        <f t="shared" ref="G81" si="29">SUM(G72:G80)</f>
        <v>25.81</v>
      </c>
      <c r="H81" s="37">
        <f t="shared" ref="H81" si="30">SUM(H72:H80)</f>
        <v>25.63</v>
      </c>
      <c r="I81" s="37">
        <f t="shared" ref="I81" si="31">SUM(I72:I80)</f>
        <v>113.25</v>
      </c>
      <c r="J81" s="37">
        <f t="shared" ref="J81" si="32">SUM(J72:J80)</f>
        <v>731.27000000000021</v>
      </c>
      <c r="K81" s="38"/>
      <c r="L81" s="74"/>
    </row>
    <row r="82" spans="1:12" ht="15.75" customHeight="1" thickBot="1">
      <c r="A82" s="42">
        <f>A64</f>
        <v>1</v>
      </c>
      <c r="B82" s="43">
        <f>B64</f>
        <v>4</v>
      </c>
      <c r="C82" s="127" t="s">
        <v>43</v>
      </c>
      <c r="D82" s="128"/>
      <c r="E82" s="44"/>
      <c r="F82" s="45">
        <f>F71+F81</f>
        <v>1275</v>
      </c>
      <c r="G82" s="45">
        <f t="shared" ref="G82" si="33">G71+G81</f>
        <v>44.519999999999996</v>
      </c>
      <c r="H82" s="45">
        <f t="shared" ref="H82" si="34">H71+H81</f>
        <v>44.73</v>
      </c>
      <c r="I82" s="45">
        <f t="shared" ref="I82" si="35">I71+I81</f>
        <v>185.78</v>
      </c>
      <c r="J82" s="45">
        <f t="shared" ref="J82:L82" si="36">J71+J81</f>
        <v>1285.23</v>
      </c>
      <c r="K82" s="80"/>
      <c r="L82" s="75">
        <f t="shared" si="36"/>
        <v>0</v>
      </c>
    </row>
    <row r="83" spans="1:12" ht="15">
      <c r="A83" s="13">
        <v>1</v>
      </c>
      <c r="B83" s="14">
        <v>5</v>
      </c>
      <c r="C83" s="15" t="s">
        <v>23</v>
      </c>
      <c r="D83" s="121" t="s">
        <v>24</v>
      </c>
      <c r="E83" s="49" t="s">
        <v>55</v>
      </c>
      <c r="F83" s="50">
        <v>200</v>
      </c>
      <c r="G83" s="51">
        <v>11.7</v>
      </c>
      <c r="H83" s="51">
        <v>15.15</v>
      </c>
      <c r="I83" s="51">
        <v>31.38</v>
      </c>
      <c r="J83" s="50">
        <v>251.36</v>
      </c>
      <c r="K83" s="52">
        <v>296</v>
      </c>
      <c r="L83" s="21"/>
    </row>
    <row r="84" spans="1:12" ht="15">
      <c r="A84" s="22"/>
      <c r="B84" s="23"/>
      <c r="C84" s="24"/>
      <c r="D84" s="65" t="s">
        <v>48</v>
      </c>
      <c r="E84" s="119" t="s">
        <v>94</v>
      </c>
      <c r="F84" s="60">
        <v>100</v>
      </c>
      <c r="G84" s="60">
        <v>6.36</v>
      </c>
      <c r="H84" s="60">
        <v>2.98</v>
      </c>
      <c r="I84" s="60">
        <v>43.92</v>
      </c>
      <c r="J84" s="60">
        <v>290.82</v>
      </c>
      <c r="K84" s="61">
        <v>564</v>
      </c>
      <c r="L84" s="27"/>
    </row>
    <row r="85" spans="1:12" ht="15">
      <c r="A85" s="22"/>
      <c r="B85" s="23"/>
      <c r="C85" s="24"/>
      <c r="D85" s="28" t="s">
        <v>26</v>
      </c>
      <c r="E85" s="49" t="s">
        <v>52</v>
      </c>
      <c r="F85" s="50">
        <v>200</v>
      </c>
      <c r="G85" s="51">
        <v>0.24</v>
      </c>
      <c r="H85" s="51">
        <v>0</v>
      </c>
      <c r="I85" s="51">
        <v>7.14</v>
      </c>
      <c r="J85" s="50">
        <v>29.8</v>
      </c>
      <c r="K85" s="52">
        <v>144</v>
      </c>
      <c r="L85" s="27"/>
    </row>
    <row r="86" spans="1:12" ht="15">
      <c r="A86" s="22"/>
      <c r="B86" s="23"/>
      <c r="C86" s="24"/>
      <c r="D86" s="28" t="s">
        <v>27</v>
      </c>
      <c r="E86" s="29"/>
      <c r="F86" s="27"/>
      <c r="G86" s="27"/>
      <c r="H86" s="27"/>
      <c r="I86" s="27"/>
      <c r="J86" s="27"/>
      <c r="K86" s="30"/>
      <c r="L86" s="27"/>
    </row>
    <row r="87" spans="1:12" ht="15">
      <c r="A87" s="22"/>
      <c r="B87" s="23"/>
      <c r="C87" s="24"/>
      <c r="D87" s="28"/>
      <c r="E87" s="49"/>
      <c r="F87" s="50"/>
      <c r="G87" s="51"/>
      <c r="H87" s="51"/>
      <c r="I87" s="51"/>
      <c r="J87" s="50"/>
      <c r="K87" s="52"/>
      <c r="L87" s="27"/>
    </row>
    <row r="88" spans="1:12" ht="15">
      <c r="A88" s="22"/>
      <c r="B88" s="23"/>
      <c r="C88" s="24"/>
      <c r="D88" s="31"/>
      <c r="E88" s="29"/>
      <c r="F88" s="27"/>
      <c r="G88" s="27"/>
      <c r="H88" s="27"/>
      <c r="I88" s="27"/>
      <c r="J88" s="27"/>
      <c r="K88" s="30"/>
      <c r="L88" s="27"/>
    </row>
    <row r="89" spans="1:12" ht="15">
      <c r="A89" s="22"/>
      <c r="B89" s="23"/>
      <c r="C89" s="24"/>
      <c r="D89" s="31"/>
      <c r="E89" s="29"/>
      <c r="F89" s="27"/>
      <c r="G89" s="27"/>
      <c r="H89" s="27"/>
      <c r="I89" s="27"/>
      <c r="J89" s="27"/>
      <c r="K89" s="30"/>
      <c r="L89" s="27"/>
    </row>
    <row r="90" spans="1:12" ht="15">
      <c r="A90" s="32"/>
      <c r="B90" s="33"/>
      <c r="C90" s="34"/>
      <c r="D90" s="35" t="s">
        <v>29</v>
      </c>
      <c r="E90" s="36"/>
      <c r="F90" s="37">
        <f>SUM(F83:F89)</f>
        <v>500</v>
      </c>
      <c r="G90" s="37">
        <f t="shared" ref="G90" si="37">SUM(G83:G89)</f>
        <v>18.299999999999997</v>
      </c>
      <c r="H90" s="37">
        <f t="shared" ref="H90" si="38">SUM(H83:H89)</f>
        <v>18.13</v>
      </c>
      <c r="I90" s="37">
        <f t="shared" ref="I90" si="39">SUM(I83:I89)</f>
        <v>82.44</v>
      </c>
      <c r="J90" s="37">
        <f t="shared" ref="J90" si="40">SUM(J83:J89)</f>
        <v>571.98</v>
      </c>
      <c r="K90" s="38"/>
      <c r="L90" s="37"/>
    </row>
    <row r="91" spans="1:12" ht="15">
      <c r="A91" s="39">
        <f>A83</f>
        <v>1</v>
      </c>
      <c r="B91" s="40">
        <f>B83</f>
        <v>5</v>
      </c>
      <c r="C91" s="41" t="s">
        <v>30</v>
      </c>
      <c r="D91" s="28" t="s">
        <v>31</v>
      </c>
      <c r="E91" s="119" t="s">
        <v>95</v>
      </c>
      <c r="F91" s="60">
        <v>60</v>
      </c>
      <c r="G91" s="60">
        <v>0.89</v>
      </c>
      <c r="H91" s="60">
        <v>1.57</v>
      </c>
      <c r="I91" s="60">
        <v>5.92</v>
      </c>
      <c r="J91" s="60">
        <v>41.24</v>
      </c>
      <c r="K91" s="61">
        <v>119</v>
      </c>
      <c r="L91" s="27"/>
    </row>
    <row r="92" spans="1:12" ht="15">
      <c r="A92" s="22"/>
      <c r="B92" s="23"/>
      <c r="C92" s="24"/>
      <c r="D92" s="28" t="s">
        <v>32</v>
      </c>
      <c r="E92" s="49" t="s">
        <v>58</v>
      </c>
      <c r="F92" s="50">
        <v>200</v>
      </c>
      <c r="G92" s="51">
        <v>2.1</v>
      </c>
      <c r="H92" s="51">
        <v>4.68</v>
      </c>
      <c r="I92" s="51">
        <v>7.56</v>
      </c>
      <c r="J92" s="50">
        <v>81.459999999999994</v>
      </c>
      <c r="K92" s="52">
        <v>142</v>
      </c>
      <c r="L92" s="27"/>
    </row>
    <row r="93" spans="1:12" ht="15">
      <c r="A93" s="22"/>
      <c r="B93" s="23"/>
      <c r="C93" s="24"/>
      <c r="D93" s="28" t="s">
        <v>34</v>
      </c>
      <c r="E93" s="49" t="s">
        <v>96</v>
      </c>
      <c r="F93" s="50">
        <v>240</v>
      </c>
      <c r="G93" s="51">
        <v>18.59</v>
      </c>
      <c r="H93" s="51">
        <v>19.37</v>
      </c>
      <c r="I93" s="51">
        <v>61.62</v>
      </c>
      <c r="J93" s="50">
        <v>489.23</v>
      </c>
      <c r="K93" s="52">
        <v>265</v>
      </c>
      <c r="L93" s="27"/>
    </row>
    <row r="94" spans="1:12" ht="15">
      <c r="A94" s="22"/>
      <c r="B94" s="23"/>
      <c r="C94" s="24"/>
      <c r="D94" s="28" t="s">
        <v>35</v>
      </c>
      <c r="E94" s="29"/>
      <c r="F94" s="27"/>
      <c r="G94" s="27"/>
      <c r="H94" s="27"/>
      <c r="I94" s="27"/>
      <c r="J94" s="27"/>
      <c r="K94" s="30"/>
      <c r="L94" s="27"/>
    </row>
    <row r="95" spans="1:12" ht="15">
      <c r="A95" s="22"/>
      <c r="B95" s="23"/>
      <c r="C95" s="24"/>
      <c r="D95" s="28" t="s">
        <v>37</v>
      </c>
      <c r="E95" s="49" t="s">
        <v>59</v>
      </c>
      <c r="F95" s="50">
        <v>200</v>
      </c>
      <c r="G95" s="51">
        <v>0.32</v>
      </c>
      <c r="H95" s="51">
        <v>0.14000000000000001</v>
      </c>
      <c r="I95" s="51">
        <v>11.46</v>
      </c>
      <c r="J95" s="50">
        <v>48.32</v>
      </c>
      <c r="K95" s="52">
        <v>519</v>
      </c>
      <c r="L95" s="27"/>
    </row>
    <row r="96" spans="1:12" ht="15">
      <c r="A96" s="22"/>
      <c r="B96" s="23"/>
      <c r="C96" s="24"/>
      <c r="D96" s="28" t="s">
        <v>39</v>
      </c>
      <c r="E96" s="49" t="s">
        <v>40</v>
      </c>
      <c r="F96" s="50">
        <v>30</v>
      </c>
      <c r="G96" s="51">
        <v>1.98</v>
      </c>
      <c r="H96" s="51">
        <v>0.27</v>
      </c>
      <c r="I96" s="51">
        <v>11.4</v>
      </c>
      <c r="J96" s="50">
        <v>59.7</v>
      </c>
      <c r="K96" s="52"/>
      <c r="L96" s="27"/>
    </row>
    <row r="97" spans="1:12" ht="15">
      <c r="A97" s="22"/>
      <c r="B97" s="23"/>
      <c r="C97" s="24"/>
      <c r="D97" s="28" t="s">
        <v>41</v>
      </c>
      <c r="E97" s="49" t="s">
        <v>42</v>
      </c>
      <c r="F97" s="50">
        <v>30</v>
      </c>
      <c r="G97" s="51">
        <v>1.98</v>
      </c>
      <c r="H97" s="51">
        <v>0.36</v>
      </c>
      <c r="I97" s="51">
        <v>10.02</v>
      </c>
      <c r="J97" s="50">
        <v>52.2</v>
      </c>
      <c r="K97" s="52"/>
      <c r="L97" s="27"/>
    </row>
    <row r="98" spans="1:12" ht="15">
      <c r="A98" s="22"/>
      <c r="B98" s="23"/>
      <c r="C98" s="24"/>
      <c r="D98" s="31"/>
      <c r="E98" s="29"/>
      <c r="F98" s="27"/>
      <c r="G98" s="27"/>
      <c r="H98" s="27"/>
      <c r="I98" s="27"/>
      <c r="J98" s="27"/>
      <c r="K98" s="30"/>
      <c r="L98" s="27"/>
    </row>
    <row r="99" spans="1:12" ht="15">
      <c r="A99" s="22"/>
      <c r="B99" s="23"/>
      <c r="C99" s="24"/>
      <c r="D99" s="31"/>
      <c r="E99" s="29"/>
      <c r="F99" s="27"/>
      <c r="G99" s="27"/>
      <c r="H99" s="27"/>
      <c r="I99" s="27"/>
      <c r="J99" s="27"/>
      <c r="K99" s="30"/>
      <c r="L99" s="27"/>
    </row>
    <row r="100" spans="1:12" ht="15">
      <c r="A100" s="32"/>
      <c r="B100" s="33"/>
      <c r="C100" s="34"/>
      <c r="D100" s="35" t="s">
        <v>29</v>
      </c>
      <c r="E100" s="36"/>
      <c r="F100" s="37">
        <f>SUM(F91:F99)</f>
        <v>760</v>
      </c>
      <c r="G100" s="37">
        <f t="shared" ref="G100" si="41">SUM(G91:G99)</f>
        <v>25.86</v>
      </c>
      <c r="H100" s="37">
        <f t="shared" ref="H100" si="42">SUM(H91:H99)</f>
        <v>26.39</v>
      </c>
      <c r="I100" s="37">
        <f t="shared" ref="I100" si="43">SUM(I91:I99)</f>
        <v>107.98</v>
      </c>
      <c r="J100" s="37">
        <f t="shared" ref="J100" si="44">SUM(J91:J99)</f>
        <v>772.1500000000002</v>
      </c>
      <c r="K100" s="38"/>
      <c r="L100" s="37"/>
    </row>
    <row r="101" spans="1:12" ht="15.75" customHeight="1" thickBot="1">
      <c r="A101" s="98">
        <f>A83</f>
        <v>1</v>
      </c>
      <c r="B101" s="99">
        <f>B83</f>
        <v>5</v>
      </c>
      <c r="C101" s="130" t="s">
        <v>43</v>
      </c>
      <c r="D101" s="131"/>
      <c r="E101" s="100"/>
      <c r="F101" s="101">
        <f>F90+F100</f>
        <v>1260</v>
      </c>
      <c r="G101" s="101">
        <f t="shared" ref="G101" si="45">G90+G100</f>
        <v>44.16</v>
      </c>
      <c r="H101" s="101">
        <f t="shared" ref="H101" si="46">H90+H100</f>
        <v>44.519999999999996</v>
      </c>
      <c r="I101" s="101">
        <f t="shared" ref="I101" si="47">I90+I100</f>
        <v>190.42000000000002</v>
      </c>
      <c r="J101" s="101">
        <f t="shared" ref="J101:L101" si="48">J90+J100</f>
        <v>1344.13</v>
      </c>
      <c r="K101" s="101"/>
      <c r="L101" s="45">
        <f t="shared" si="48"/>
        <v>0</v>
      </c>
    </row>
    <row r="102" spans="1:12" ht="15">
      <c r="A102" s="106">
        <v>2</v>
      </c>
      <c r="B102" s="107">
        <v>1</v>
      </c>
      <c r="C102" s="16" t="s">
        <v>23</v>
      </c>
      <c r="D102" s="16" t="s">
        <v>24</v>
      </c>
      <c r="E102" s="108" t="s">
        <v>44</v>
      </c>
      <c r="F102" s="109">
        <v>220</v>
      </c>
      <c r="G102" s="110">
        <v>12.45</v>
      </c>
      <c r="H102" s="110">
        <v>14.8</v>
      </c>
      <c r="I102" s="110">
        <v>26.51</v>
      </c>
      <c r="J102" s="109">
        <v>276.45</v>
      </c>
      <c r="K102" s="111" t="s">
        <v>97</v>
      </c>
      <c r="L102" s="72"/>
    </row>
    <row r="103" spans="1:12" ht="15">
      <c r="A103" s="112"/>
      <c r="B103" s="102"/>
      <c r="C103" s="28"/>
      <c r="D103" s="28" t="s">
        <v>79</v>
      </c>
      <c r="E103" s="103" t="s">
        <v>99</v>
      </c>
      <c r="F103" s="104">
        <v>30</v>
      </c>
      <c r="G103" s="105">
        <v>0</v>
      </c>
      <c r="H103" s="105">
        <v>0</v>
      </c>
      <c r="I103" s="105">
        <v>20.399999999999999</v>
      </c>
      <c r="J103" s="104">
        <v>81.599999999999994</v>
      </c>
      <c r="K103" s="89" t="s">
        <v>46</v>
      </c>
      <c r="L103" s="73"/>
    </row>
    <row r="104" spans="1:12" ht="15">
      <c r="A104" s="112"/>
      <c r="B104" s="102"/>
      <c r="C104" s="28"/>
      <c r="D104" s="28" t="s">
        <v>26</v>
      </c>
      <c r="E104" s="103" t="s">
        <v>45</v>
      </c>
      <c r="F104" s="104">
        <v>200</v>
      </c>
      <c r="G104" s="105">
        <v>0.2</v>
      </c>
      <c r="H104" s="105">
        <v>0.06</v>
      </c>
      <c r="I104" s="105">
        <v>7.06</v>
      </c>
      <c r="J104" s="104">
        <v>28.04</v>
      </c>
      <c r="K104" s="89" t="s">
        <v>98</v>
      </c>
      <c r="L104" s="73"/>
    </row>
    <row r="105" spans="1:12" ht="15">
      <c r="A105" s="112"/>
      <c r="B105" s="102"/>
      <c r="C105" s="28"/>
      <c r="D105" s="28" t="s">
        <v>27</v>
      </c>
      <c r="E105" s="119" t="s">
        <v>69</v>
      </c>
      <c r="F105" s="60">
        <v>50</v>
      </c>
      <c r="G105" s="60">
        <v>3.75</v>
      </c>
      <c r="H105" s="60">
        <v>1.25</v>
      </c>
      <c r="I105" s="60">
        <v>26</v>
      </c>
      <c r="J105" s="60">
        <v>135</v>
      </c>
      <c r="K105" s="61"/>
      <c r="L105" s="73"/>
    </row>
    <row r="106" spans="1:12" ht="15">
      <c r="A106" s="112"/>
      <c r="B106" s="102"/>
      <c r="C106" s="28"/>
      <c r="D106" s="28" t="s">
        <v>28</v>
      </c>
      <c r="E106" s="29"/>
      <c r="F106" s="27"/>
      <c r="G106" s="27"/>
      <c r="H106" s="27"/>
      <c r="I106" s="27"/>
      <c r="J106" s="27"/>
      <c r="K106" s="30"/>
      <c r="L106" s="73"/>
    </row>
    <row r="107" spans="1:12" ht="15">
      <c r="A107" s="112"/>
      <c r="B107" s="102"/>
      <c r="C107" s="28"/>
      <c r="D107" s="31"/>
      <c r="E107" s="29"/>
      <c r="F107" s="27"/>
      <c r="G107" s="27"/>
      <c r="H107" s="27"/>
      <c r="I107" s="27"/>
      <c r="J107" s="27"/>
      <c r="K107" s="30"/>
      <c r="L107" s="73"/>
    </row>
    <row r="108" spans="1:12" ht="15">
      <c r="A108" s="112"/>
      <c r="B108" s="102"/>
      <c r="C108" s="28"/>
      <c r="D108" s="31"/>
      <c r="E108" s="29"/>
      <c r="F108" s="27"/>
      <c r="G108" s="27"/>
      <c r="H108" s="27"/>
      <c r="I108" s="27"/>
      <c r="J108" s="27"/>
      <c r="K108" s="30"/>
      <c r="L108" s="73"/>
    </row>
    <row r="109" spans="1:12" ht="15">
      <c r="A109" s="112"/>
      <c r="B109" s="102"/>
      <c r="C109" s="28"/>
      <c r="D109" s="35" t="s">
        <v>29</v>
      </c>
      <c r="E109" s="36"/>
      <c r="F109" s="37">
        <f>SUM(F102:F108)</f>
        <v>500</v>
      </c>
      <c r="G109" s="37">
        <f t="shared" ref="G109:J109" si="49">SUM(G102:G108)</f>
        <v>16.399999999999999</v>
      </c>
      <c r="H109" s="37">
        <f t="shared" si="49"/>
        <v>16.11</v>
      </c>
      <c r="I109" s="37">
        <f t="shared" si="49"/>
        <v>79.97</v>
      </c>
      <c r="J109" s="37">
        <f t="shared" si="49"/>
        <v>521.08999999999992</v>
      </c>
      <c r="K109" s="38"/>
      <c r="L109" s="74"/>
    </row>
    <row r="110" spans="1:12" ht="15">
      <c r="A110" s="112">
        <f>A102</f>
        <v>2</v>
      </c>
      <c r="B110" s="102">
        <f>B102</f>
        <v>1</v>
      </c>
      <c r="C110" s="28" t="s">
        <v>30</v>
      </c>
      <c r="D110" s="28" t="s">
        <v>31</v>
      </c>
      <c r="E110" s="119" t="s">
        <v>93</v>
      </c>
      <c r="F110" s="60">
        <v>60</v>
      </c>
      <c r="G110" s="60">
        <v>0.79</v>
      </c>
      <c r="H110" s="60">
        <v>0.06</v>
      </c>
      <c r="I110" s="60">
        <v>4.2</v>
      </c>
      <c r="J110" s="60">
        <v>21.21</v>
      </c>
      <c r="K110" s="61">
        <v>16</v>
      </c>
      <c r="L110" s="73"/>
    </row>
    <row r="111" spans="1:12" ht="15">
      <c r="A111" s="112"/>
      <c r="B111" s="102"/>
      <c r="C111" s="28"/>
      <c r="D111" s="28" t="s">
        <v>32</v>
      </c>
      <c r="E111" s="103" t="s">
        <v>60</v>
      </c>
      <c r="F111" s="104">
        <v>200</v>
      </c>
      <c r="G111" s="105">
        <v>2.2200000000000002</v>
      </c>
      <c r="H111" s="105">
        <v>3.5</v>
      </c>
      <c r="I111" s="105">
        <v>8.9</v>
      </c>
      <c r="J111" s="104">
        <v>76.2</v>
      </c>
      <c r="K111" s="89">
        <v>128</v>
      </c>
      <c r="L111" s="73"/>
    </row>
    <row r="112" spans="1:12" ht="15">
      <c r="A112" s="112"/>
      <c r="B112" s="102"/>
      <c r="C112" s="28"/>
      <c r="D112" s="28" t="s">
        <v>34</v>
      </c>
      <c r="E112" s="103" t="s">
        <v>100</v>
      </c>
      <c r="F112" s="104">
        <v>90</v>
      </c>
      <c r="G112" s="105">
        <v>12.8</v>
      </c>
      <c r="H112" s="105">
        <v>17.649999999999999</v>
      </c>
      <c r="I112" s="105">
        <v>35.200000000000003</v>
      </c>
      <c r="J112" s="104">
        <v>265.60000000000002</v>
      </c>
      <c r="K112" s="89" t="s">
        <v>46</v>
      </c>
      <c r="L112" s="73"/>
    </row>
    <row r="113" spans="1:12" ht="15">
      <c r="A113" s="112"/>
      <c r="B113" s="102"/>
      <c r="C113" s="28"/>
      <c r="D113" s="28" t="s">
        <v>35</v>
      </c>
      <c r="E113" s="103" t="s">
        <v>61</v>
      </c>
      <c r="F113" s="104">
        <v>150</v>
      </c>
      <c r="G113" s="105">
        <v>5.65</v>
      </c>
      <c r="H113" s="105">
        <v>2.5</v>
      </c>
      <c r="I113" s="105">
        <v>35.590000000000003</v>
      </c>
      <c r="J113" s="104">
        <v>191.4</v>
      </c>
      <c r="K113" s="89" t="s">
        <v>101</v>
      </c>
      <c r="L113" s="73"/>
    </row>
    <row r="114" spans="1:12" ht="15">
      <c r="A114" s="112"/>
      <c r="B114" s="102"/>
      <c r="C114" s="28"/>
      <c r="D114" s="28" t="s">
        <v>37</v>
      </c>
      <c r="E114" s="103" t="s">
        <v>38</v>
      </c>
      <c r="F114" s="104">
        <v>200</v>
      </c>
      <c r="G114" s="105">
        <v>0.08</v>
      </c>
      <c r="H114" s="105">
        <v>0</v>
      </c>
      <c r="I114" s="105">
        <v>10.62</v>
      </c>
      <c r="J114" s="104">
        <v>40.44</v>
      </c>
      <c r="K114" s="89">
        <v>508</v>
      </c>
      <c r="L114" s="73"/>
    </row>
    <row r="115" spans="1:12" ht="15">
      <c r="A115" s="112"/>
      <c r="B115" s="102"/>
      <c r="C115" s="28"/>
      <c r="D115" s="28" t="s">
        <v>39</v>
      </c>
      <c r="E115" s="103" t="s">
        <v>40</v>
      </c>
      <c r="F115" s="104">
        <v>30</v>
      </c>
      <c r="G115" s="105">
        <v>1.98</v>
      </c>
      <c r="H115" s="105">
        <v>0.27</v>
      </c>
      <c r="I115" s="105">
        <v>11.4</v>
      </c>
      <c r="J115" s="104">
        <v>59.7</v>
      </c>
      <c r="K115" s="89"/>
      <c r="L115" s="73"/>
    </row>
    <row r="116" spans="1:12" ht="15">
      <c r="A116" s="112"/>
      <c r="B116" s="102"/>
      <c r="C116" s="28"/>
      <c r="D116" s="28" t="s">
        <v>41</v>
      </c>
      <c r="E116" s="103" t="s">
        <v>42</v>
      </c>
      <c r="F116" s="104">
        <v>30</v>
      </c>
      <c r="G116" s="105">
        <v>1.98</v>
      </c>
      <c r="H116" s="105">
        <v>0.36</v>
      </c>
      <c r="I116" s="105">
        <v>10.02</v>
      </c>
      <c r="J116" s="104">
        <v>52.2</v>
      </c>
      <c r="K116" s="89"/>
      <c r="L116" s="73"/>
    </row>
    <row r="117" spans="1:12" ht="15">
      <c r="A117" s="112"/>
      <c r="B117" s="102"/>
      <c r="C117" s="28"/>
      <c r="D117" s="31"/>
      <c r="E117" s="29"/>
      <c r="F117" s="27"/>
      <c r="G117" s="27"/>
      <c r="H117" s="27"/>
      <c r="I117" s="27"/>
      <c r="J117" s="27"/>
      <c r="K117" s="30"/>
      <c r="L117" s="73"/>
    </row>
    <row r="118" spans="1:12" ht="15">
      <c r="A118" s="112"/>
      <c r="B118" s="102"/>
      <c r="C118" s="28"/>
      <c r="D118" s="31"/>
      <c r="E118" s="29"/>
      <c r="F118" s="27"/>
      <c r="G118" s="27"/>
      <c r="H118" s="27"/>
      <c r="I118" s="27"/>
      <c r="J118" s="27"/>
      <c r="K118" s="30"/>
      <c r="L118" s="73"/>
    </row>
    <row r="119" spans="1:12" ht="15">
      <c r="A119" s="112"/>
      <c r="B119" s="102"/>
      <c r="C119" s="28"/>
      <c r="D119" s="35" t="s">
        <v>29</v>
      </c>
      <c r="E119" s="36"/>
      <c r="F119" s="37">
        <f>SUM(F110:F118)</f>
        <v>760</v>
      </c>
      <c r="G119" s="37">
        <f t="shared" ref="G119:J119" si="50">SUM(G110:G118)</f>
        <v>25.5</v>
      </c>
      <c r="H119" s="37">
        <f t="shared" si="50"/>
        <v>24.339999999999996</v>
      </c>
      <c r="I119" s="37">
        <f t="shared" si="50"/>
        <v>115.93000000000002</v>
      </c>
      <c r="J119" s="37">
        <f t="shared" si="50"/>
        <v>706.75</v>
      </c>
      <c r="K119" s="38"/>
      <c r="L119" s="74"/>
    </row>
    <row r="120" spans="1:12" ht="15" thickBot="1">
      <c r="A120" s="42">
        <f>A102</f>
        <v>2</v>
      </c>
      <c r="B120" s="43">
        <f>B102</f>
        <v>1</v>
      </c>
      <c r="C120" s="132" t="s">
        <v>43</v>
      </c>
      <c r="D120" s="133"/>
      <c r="E120" s="44"/>
      <c r="F120" s="45">
        <f>F109+F119</f>
        <v>1260</v>
      </c>
      <c r="G120" s="45">
        <f t="shared" ref="G120" si="51">G109+G119</f>
        <v>41.9</v>
      </c>
      <c r="H120" s="45">
        <f t="shared" ref="H120" si="52">H109+H119</f>
        <v>40.449999999999996</v>
      </c>
      <c r="I120" s="45">
        <f t="shared" ref="I120" si="53">I109+I119</f>
        <v>195.90000000000003</v>
      </c>
      <c r="J120" s="45">
        <f t="shared" ref="J120:L120" si="54">J109+J119</f>
        <v>1227.8399999999999</v>
      </c>
      <c r="K120" s="80"/>
      <c r="L120" s="75">
        <f t="shared" si="54"/>
        <v>0</v>
      </c>
    </row>
    <row r="121" spans="1:12" ht="15">
      <c r="A121" s="13">
        <v>2</v>
      </c>
      <c r="B121" s="14">
        <v>2</v>
      </c>
      <c r="C121" s="15" t="s">
        <v>23</v>
      </c>
      <c r="D121" s="16" t="s">
        <v>24</v>
      </c>
      <c r="E121" s="113" t="s">
        <v>62</v>
      </c>
      <c r="F121" s="114">
        <v>200</v>
      </c>
      <c r="G121" s="115">
        <v>10.1</v>
      </c>
      <c r="H121" s="115">
        <v>9.08</v>
      </c>
      <c r="I121" s="115">
        <v>38.619999999999997</v>
      </c>
      <c r="J121" s="116">
        <v>286.82</v>
      </c>
      <c r="K121" s="92" t="s">
        <v>102</v>
      </c>
      <c r="L121" s="72"/>
    </row>
    <row r="122" spans="1:12" ht="15">
      <c r="A122" s="22"/>
      <c r="B122" s="23"/>
      <c r="C122" s="24"/>
      <c r="D122" s="66"/>
      <c r="E122" s="67" t="s">
        <v>103</v>
      </c>
      <c r="F122" s="68">
        <v>100</v>
      </c>
      <c r="G122" s="69">
        <v>6.5</v>
      </c>
      <c r="H122" s="69">
        <v>7.4</v>
      </c>
      <c r="I122" s="69">
        <v>30.26</v>
      </c>
      <c r="J122" s="68">
        <v>191.2</v>
      </c>
      <c r="K122" s="70">
        <v>564</v>
      </c>
      <c r="L122" s="73"/>
    </row>
    <row r="123" spans="1:12" ht="15">
      <c r="A123" s="22"/>
      <c r="B123" s="23"/>
      <c r="C123" s="24"/>
      <c r="D123" s="28" t="s">
        <v>26</v>
      </c>
      <c r="E123" s="49" t="s">
        <v>52</v>
      </c>
      <c r="F123" s="50">
        <v>200</v>
      </c>
      <c r="G123" s="51">
        <v>0.24</v>
      </c>
      <c r="H123" s="51">
        <v>0</v>
      </c>
      <c r="I123" s="51">
        <v>7.14</v>
      </c>
      <c r="J123" s="50">
        <v>29.8</v>
      </c>
      <c r="K123" s="52" t="s">
        <v>104</v>
      </c>
      <c r="L123" s="73"/>
    </row>
    <row r="124" spans="1:12" ht="15">
      <c r="A124" s="22"/>
      <c r="B124" s="23"/>
      <c r="C124" s="24"/>
      <c r="D124" s="28" t="s">
        <v>27</v>
      </c>
      <c r="E124" s="83"/>
      <c r="F124" s="84"/>
      <c r="G124" s="85"/>
      <c r="H124" s="85"/>
      <c r="I124" s="85"/>
      <c r="J124" s="86"/>
      <c r="K124" s="87"/>
      <c r="L124" s="73"/>
    </row>
    <row r="125" spans="1:12" ht="15">
      <c r="A125" s="22"/>
      <c r="B125" s="23"/>
      <c r="C125" s="24"/>
      <c r="D125" s="28" t="s">
        <v>28</v>
      </c>
      <c r="E125" s="67"/>
      <c r="F125" s="68"/>
      <c r="G125" s="69"/>
      <c r="H125" s="69"/>
      <c r="I125" s="69"/>
      <c r="J125" s="81"/>
      <c r="K125" s="82"/>
      <c r="L125" s="73"/>
    </row>
    <row r="126" spans="1:12" ht="15">
      <c r="A126" s="22"/>
      <c r="B126" s="23"/>
      <c r="C126" s="24"/>
      <c r="D126" s="58"/>
      <c r="E126" s="49"/>
      <c r="F126" s="50"/>
      <c r="G126" s="51"/>
      <c r="H126" s="51"/>
      <c r="I126" s="51"/>
      <c r="J126" s="88"/>
      <c r="K126" s="89"/>
      <c r="L126" s="73"/>
    </row>
    <row r="127" spans="1:12" ht="15">
      <c r="A127" s="22"/>
      <c r="B127" s="23"/>
      <c r="C127" s="24"/>
      <c r="D127" s="31"/>
      <c r="E127" s="29"/>
      <c r="F127" s="27"/>
      <c r="G127" s="27"/>
      <c r="H127" s="27"/>
      <c r="I127" s="27"/>
      <c r="J127" s="27"/>
      <c r="K127" s="30"/>
      <c r="L127" s="73"/>
    </row>
    <row r="128" spans="1:12" ht="15">
      <c r="A128" s="32"/>
      <c r="B128" s="33"/>
      <c r="C128" s="34"/>
      <c r="D128" s="35" t="s">
        <v>29</v>
      </c>
      <c r="E128" s="36"/>
      <c r="F128" s="37">
        <f>SUM(F121:F127)</f>
        <v>500</v>
      </c>
      <c r="G128" s="37">
        <f t="shared" ref="G128:J128" si="55">SUM(G121:G127)</f>
        <v>16.84</v>
      </c>
      <c r="H128" s="37">
        <f t="shared" si="55"/>
        <v>16.48</v>
      </c>
      <c r="I128" s="37">
        <f t="shared" si="55"/>
        <v>76.02</v>
      </c>
      <c r="J128" s="37">
        <f t="shared" si="55"/>
        <v>507.82</v>
      </c>
      <c r="K128" s="38"/>
      <c r="L128" s="74"/>
    </row>
    <row r="129" spans="1:12" ht="15">
      <c r="A129" s="39">
        <f>A121</f>
        <v>2</v>
      </c>
      <c r="B129" s="40">
        <f>B121</f>
        <v>2</v>
      </c>
      <c r="C129" s="41" t="s">
        <v>30</v>
      </c>
      <c r="D129" s="28" t="s">
        <v>31</v>
      </c>
      <c r="E129" s="119" t="s">
        <v>84</v>
      </c>
      <c r="F129" s="60">
        <v>60</v>
      </c>
      <c r="G129" s="60">
        <v>0.72</v>
      </c>
      <c r="H129" s="60">
        <v>3</v>
      </c>
      <c r="I129" s="60">
        <v>4.4400000000000004</v>
      </c>
      <c r="J129" s="60">
        <v>58.2</v>
      </c>
      <c r="K129" s="61"/>
      <c r="L129" s="73"/>
    </row>
    <row r="130" spans="1:12" ht="15">
      <c r="A130" s="22"/>
      <c r="B130" s="23"/>
      <c r="C130" s="24"/>
      <c r="D130" s="28" t="s">
        <v>32</v>
      </c>
      <c r="E130" s="49" t="s">
        <v>73</v>
      </c>
      <c r="F130" s="50">
        <v>200</v>
      </c>
      <c r="G130" s="51">
        <v>3.2</v>
      </c>
      <c r="H130" s="51">
        <v>5.6</v>
      </c>
      <c r="I130" s="51">
        <v>17.649999999999999</v>
      </c>
      <c r="J130" s="51">
        <v>133.25</v>
      </c>
      <c r="K130" s="52">
        <v>144</v>
      </c>
      <c r="L130" s="73"/>
    </row>
    <row r="131" spans="1:12" ht="15">
      <c r="A131" s="22"/>
      <c r="B131" s="23"/>
      <c r="C131" s="24"/>
      <c r="D131" s="28" t="s">
        <v>34</v>
      </c>
      <c r="E131" s="123" t="s">
        <v>105</v>
      </c>
      <c r="F131" s="124">
        <v>90</v>
      </c>
      <c r="G131" s="125">
        <v>13.96</v>
      </c>
      <c r="H131" s="125">
        <v>13.14</v>
      </c>
      <c r="I131" s="125">
        <v>22.5</v>
      </c>
      <c r="J131" s="126">
        <v>234.24</v>
      </c>
      <c r="K131" s="120">
        <v>367</v>
      </c>
      <c r="L131" s="73"/>
    </row>
    <row r="132" spans="1:12" ht="15">
      <c r="A132" s="22"/>
      <c r="B132" s="23"/>
      <c r="C132" s="24"/>
      <c r="D132" s="28" t="s">
        <v>35</v>
      </c>
      <c r="E132" s="49" t="s">
        <v>64</v>
      </c>
      <c r="F132" s="50">
        <v>150</v>
      </c>
      <c r="G132" s="51">
        <v>3.87</v>
      </c>
      <c r="H132" s="51">
        <v>4.7</v>
      </c>
      <c r="I132" s="51">
        <v>40.08</v>
      </c>
      <c r="J132" s="50">
        <v>218.03</v>
      </c>
      <c r="K132" s="52" t="s">
        <v>106</v>
      </c>
      <c r="L132" s="73"/>
    </row>
    <row r="133" spans="1:12" ht="15">
      <c r="A133" s="22"/>
      <c r="B133" s="23"/>
      <c r="C133" s="24"/>
      <c r="D133" s="28" t="s">
        <v>37</v>
      </c>
      <c r="E133" s="49" t="s">
        <v>68</v>
      </c>
      <c r="F133" s="50">
        <v>200</v>
      </c>
      <c r="G133" s="51">
        <v>0.12</v>
      </c>
      <c r="H133" s="51">
        <v>0.02</v>
      </c>
      <c r="I133" s="51">
        <v>8.58</v>
      </c>
      <c r="J133" s="50">
        <v>34.340000000000003</v>
      </c>
      <c r="K133" s="52">
        <v>511</v>
      </c>
      <c r="L133" s="73"/>
    </row>
    <row r="134" spans="1:12" ht="15">
      <c r="A134" s="22"/>
      <c r="B134" s="23"/>
      <c r="C134" s="24"/>
      <c r="D134" s="28" t="s">
        <v>39</v>
      </c>
      <c r="E134" s="49" t="s">
        <v>40</v>
      </c>
      <c r="F134" s="50">
        <v>30</v>
      </c>
      <c r="G134" s="51">
        <v>1.98</v>
      </c>
      <c r="H134" s="51">
        <v>0.27</v>
      </c>
      <c r="I134" s="51">
        <v>11.4</v>
      </c>
      <c r="J134" s="50">
        <v>59.7</v>
      </c>
      <c r="K134" s="52"/>
      <c r="L134" s="73"/>
    </row>
    <row r="135" spans="1:12" ht="15">
      <c r="A135" s="22"/>
      <c r="B135" s="23"/>
      <c r="C135" s="24"/>
      <c r="D135" s="28" t="s">
        <v>41</v>
      </c>
      <c r="E135" s="49" t="s">
        <v>42</v>
      </c>
      <c r="F135" s="50">
        <v>30</v>
      </c>
      <c r="G135" s="51">
        <v>1.98</v>
      </c>
      <c r="H135" s="51">
        <v>0.36</v>
      </c>
      <c r="I135" s="51">
        <v>10.02</v>
      </c>
      <c r="J135" s="50">
        <v>52.2</v>
      </c>
      <c r="K135" s="52"/>
      <c r="L135" s="73"/>
    </row>
    <row r="136" spans="1:12" ht="15">
      <c r="A136" s="22"/>
      <c r="B136" s="23"/>
      <c r="C136" s="24"/>
      <c r="D136" s="31"/>
      <c r="E136" s="29"/>
      <c r="F136" s="27"/>
      <c r="G136" s="27"/>
      <c r="H136" s="27"/>
      <c r="I136" s="27"/>
      <c r="J136" s="27"/>
      <c r="K136" s="30"/>
      <c r="L136" s="73"/>
    </row>
    <row r="137" spans="1:12" ht="15">
      <c r="A137" s="22"/>
      <c r="B137" s="23"/>
      <c r="C137" s="24"/>
      <c r="D137" s="31"/>
      <c r="E137" s="29"/>
      <c r="F137" s="27"/>
      <c r="G137" s="27"/>
      <c r="H137" s="27"/>
      <c r="I137" s="27"/>
      <c r="J137" s="27"/>
      <c r="K137" s="30"/>
      <c r="L137" s="73"/>
    </row>
    <row r="138" spans="1:12" ht="15">
      <c r="A138" s="32"/>
      <c r="B138" s="33"/>
      <c r="C138" s="34"/>
      <c r="D138" s="35" t="s">
        <v>29</v>
      </c>
      <c r="E138" s="36"/>
      <c r="F138" s="37">
        <f>SUM(F129:F137)</f>
        <v>760</v>
      </c>
      <c r="G138" s="37">
        <f t="shared" ref="G138:J138" si="56">SUM(G129:G137)</f>
        <v>25.830000000000005</v>
      </c>
      <c r="H138" s="37">
        <f t="shared" si="56"/>
        <v>27.09</v>
      </c>
      <c r="I138" s="37">
        <f t="shared" si="56"/>
        <v>114.67</v>
      </c>
      <c r="J138" s="37">
        <f t="shared" si="56"/>
        <v>789.96000000000015</v>
      </c>
      <c r="K138" s="38"/>
      <c r="L138" s="74"/>
    </row>
    <row r="139" spans="1:12" ht="15" thickBot="1">
      <c r="A139" s="42">
        <f>A121</f>
        <v>2</v>
      </c>
      <c r="B139" s="43">
        <f>B121</f>
        <v>2</v>
      </c>
      <c r="C139" s="127" t="s">
        <v>43</v>
      </c>
      <c r="D139" s="128"/>
      <c r="E139" s="44"/>
      <c r="F139" s="45">
        <f>F128+F138</f>
        <v>1260</v>
      </c>
      <c r="G139" s="45">
        <f t="shared" ref="G139" si="57">G128+G138</f>
        <v>42.67</v>
      </c>
      <c r="H139" s="45">
        <f t="shared" ref="H139" si="58">H128+H138</f>
        <v>43.57</v>
      </c>
      <c r="I139" s="45">
        <f t="shared" ref="I139" si="59">I128+I138</f>
        <v>190.69</v>
      </c>
      <c r="J139" s="45">
        <f t="shared" ref="J139:L139" si="60">J128+J138</f>
        <v>1297.7800000000002</v>
      </c>
      <c r="K139" s="80"/>
      <c r="L139" s="75">
        <f t="shared" si="60"/>
        <v>0</v>
      </c>
    </row>
    <row r="140" spans="1:12" ht="15">
      <c r="A140" s="13">
        <v>2</v>
      </c>
      <c r="B140" s="14">
        <v>3</v>
      </c>
      <c r="C140" s="15" t="s">
        <v>23</v>
      </c>
      <c r="D140" s="16" t="s">
        <v>24</v>
      </c>
      <c r="E140" s="49" t="s">
        <v>107</v>
      </c>
      <c r="F140" s="50">
        <v>160</v>
      </c>
      <c r="G140" s="51">
        <v>12.98</v>
      </c>
      <c r="H140" s="51">
        <v>15.77</v>
      </c>
      <c r="I140" s="51">
        <v>31.55</v>
      </c>
      <c r="J140" s="50">
        <v>289.86</v>
      </c>
      <c r="K140" s="52">
        <v>302</v>
      </c>
      <c r="L140" s="21"/>
    </row>
    <row r="141" spans="1:12" ht="15">
      <c r="A141" s="22"/>
      <c r="B141" s="23"/>
      <c r="C141" s="24"/>
      <c r="D141" s="66"/>
      <c r="E141" s="67"/>
      <c r="F141" s="68"/>
      <c r="G141" s="69"/>
      <c r="H141" s="69"/>
      <c r="I141" s="69"/>
      <c r="J141" s="68"/>
      <c r="K141" s="93"/>
      <c r="L141" s="27"/>
    </row>
    <row r="142" spans="1:12" ht="15">
      <c r="A142" s="22"/>
      <c r="B142" s="23"/>
      <c r="C142" s="24"/>
      <c r="D142" s="28" t="s">
        <v>26</v>
      </c>
      <c r="E142" s="49" t="s">
        <v>56</v>
      </c>
      <c r="F142" s="50">
        <v>200</v>
      </c>
      <c r="G142" s="51">
        <v>0.26</v>
      </c>
      <c r="H142" s="51">
        <v>0.02</v>
      </c>
      <c r="I142" s="51">
        <v>8.06</v>
      </c>
      <c r="J142" s="50">
        <v>33.22</v>
      </c>
      <c r="K142" s="52" t="s">
        <v>57</v>
      </c>
      <c r="L142" s="27"/>
    </row>
    <row r="143" spans="1:12" ht="15.75" customHeight="1">
      <c r="A143" s="22"/>
      <c r="B143" s="23"/>
      <c r="C143" s="24"/>
      <c r="D143" s="28" t="s">
        <v>27</v>
      </c>
      <c r="E143" s="119" t="s">
        <v>69</v>
      </c>
      <c r="F143" s="60">
        <v>40</v>
      </c>
      <c r="G143" s="60">
        <v>3</v>
      </c>
      <c r="H143" s="60">
        <v>1</v>
      </c>
      <c r="I143" s="60">
        <v>20.8</v>
      </c>
      <c r="J143" s="60">
        <v>108</v>
      </c>
      <c r="K143" s="61"/>
      <c r="L143" s="27"/>
    </row>
    <row r="144" spans="1:12" ht="15">
      <c r="A144" s="22"/>
      <c r="B144" s="23"/>
      <c r="C144" s="24"/>
      <c r="D144" s="28" t="s">
        <v>28</v>
      </c>
      <c r="E144" s="119" t="s">
        <v>88</v>
      </c>
      <c r="F144" s="60">
        <v>100</v>
      </c>
      <c r="G144" s="60">
        <v>0.4</v>
      </c>
      <c r="H144" s="60">
        <v>0.4</v>
      </c>
      <c r="I144" s="60">
        <v>10.8</v>
      </c>
      <c r="J144" s="60">
        <v>47</v>
      </c>
      <c r="K144" s="61"/>
      <c r="L144" s="27"/>
    </row>
    <row r="145" spans="1:12" ht="15">
      <c r="A145" s="22"/>
      <c r="B145" s="23"/>
      <c r="C145" s="24"/>
      <c r="D145" s="58"/>
      <c r="E145" s="49"/>
      <c r="F145" s="50"/>
      <c r="G145" s="51"/>
      <c r="H145" s="51"/>
      <c r="I145" s="51"/>
      <c r="J145" s="50"/>
      <c r="K145" s="52"/>
      <c r="L145" s="27"/>
    </row>
    <row r="146" spans="1:12" ht="15">
      <c r="A146" s="22"/>
      <c r="B146" s="23"/>
      <c r="C146" s="24"/>
      <c r="D146" s="31"/>
      <c r="E146" s="29"/>
      <c r="F146" s="27"/>
      <c r="G146" s="27"/>
      <c r="H146" s="27"/>
      <c r="I146" s="27"/>
      <c r="J146" s="27"/>
      <c r="K146" s="30"/>
      <c r="L146" s="27"/>
    </row>
    <row r="147" spans="1:12" ht="15">
      <c r="A147" s="32"/>
      <c r="B147" s="33"/>
      <c r="C147" s="34"/>
      <c r="D147" s="35" t="s">
        <v>29</v>
      </c>
      <c r="E147" s="36"/>
      <c r="F147" s="37">
        <f>SUM(F140:F146)</f>
        <v>500</v>
      </c>
      <c r="G147" s="37">
        <f t="shared" ref="G147:J147" si="61">SUM(G140:G146)</f>
        <v>16.64</v>
      </c>
      <c r="H147" s="37">
        <f t="shared" si="61"/>
        <v>17.189999999999998</v>
      </c>
      <c r="I147" s="37">
        <f t="shared" si="61"/>
        <v>71.209999999999994</v>
      </c>
      <c r="J147" s="37">
        <f t="shared" si="61"/>
        <v>478.08000000000004</v>
      </c>
      <c r="K147" s="38"/>
      <c r="L147" s="37"/>
    </row>
    <row r="148" spans="1:12" ht="15">
      <c r="A148" s="39">
        <f>A140</f>
        <v>2</v>
      </c>
      <c r="B148" s="40">
        <f>B140</f>
        <v>3</v>
      </c>
      <c r="C148" s="41" t="s">
        <v>30</v>
      </c>
      <c r="D148" s="28" t="s">
        <v>31</v>
      </c>
      <c r="E148" s="119" t="s">
        <v>95</v>
      </c>
      <c r="F148" s="60">
        <v>60</v>
      </c>
      <c r="G148" s="60">
        <v>0.89</v>
      </c>
      <c r="H148" s="60">
        <v>1.57</v>
      </c>
      <c r="I148" s="60">
        <v>5.92</v>
      </c>
      <c r="J148" s="60">
        <v>41.24</v>
      </c>
      <c r="K148" s="61">
        <v>119</v>
      </c>
      <c r="L148" s="27"/>
    </row>
    <row r="149" spans="1:12" ht="15">
      <c r="A149" s="22"/>
      <c r="B149" s="23"/>
      <c r="C149" s="24"/>
      <c r="D149" s="28" t="s">
        <v>32</v>
      </c>
      <c r="E149" s="49" t="s">
        <v>72</v>
      </c>
      <c r="F149" s="50">
        <v>200</v>
      </c>
      <c r="G149" s="51">
        <v>2.56</v>
      </c>
      <c r="H149" s="51">
        <v>4.3600000000000003</v>
      </c>
      <c r="I149" s="122">
        <v>13.68</v>
      </c>
      <c r="J149" s="104">
        <v>104.78</v>
      </c>
      <c r="K149" s="89">
        <v>134</v>
      </c>
      <c r="L149" s="27"/>
    </row>
    <row r="150" spans="1:12" ht="15">
      <c r="A150" s="22"/>
      <c r="B150" s="23"/>
      <c r="C150" s="24"/>
      <c r="D150" s="28" t="s">
        <v>34</v>
      </c>
      <c r="E150" s="123" t="s">
        <v>65</v>
      </c>
      <c r="F150" s="124">
        <v>240</v>
      </c>
      <c r="G150" s="125">
        <v>18.420000000000002</v>
      </c>
      <c r="H150" s="125">
        <v>19.2</v>
      </c>
      <c r="I150" s="125">
        <v>65.7</v>
      </c>
      <c r="J150" s="126">
        <v>435.23</v>
      </c>
      <c r="K150" s="120" t="s">
        <v>108</v>
      </c>
      <c r="L150" s="27"/>
    </row>
    <row r="151" spans="1:12" ht="15">
      <c r="A151" s="22"/>
      <c r="B151" s="23"/>
      <c r="C151" s="24"/>
      <c r="D151" s="28" t="s">
        <v>35</v>
      </c>
      <c r="E151" s="67"/>
      <c r="F151" s="68"/>
      <c r="G151" s="69"/>
      <c r="H151" s="69"/>
      <c r="I151" s="69"/>
      <c r="J151" s="68"/>
      <c r="K151" s="70"/>
      <c r="L151" s="27"/>
    </row>
    <row r="152" spans="1:12" ht="15">
      <c r="A152" s="22"/>
      <c r="B152" s="23"/>
      <c r="C152" s="24"/>
      <c r="D152" s="28" t="s">
        <v>37</v>
      </c>
      <c r="E152" s="49" t="s">
        <v>86</v>
      </c>
      <c r="F152" s="50">
        <v>200</v>
      </c>
      <c r="G152" s="51">
        <v>0.14000000000000001</v>
      </c>
      <c r="H152" s="51">
        <v>0.06</v>
      </c>
      <c r="I152" s="51">
        <v>8</v>
      </c>
      <c r="J152" s="50">
        <v>32.700000000000003</v>
      </c>
      <c r="K152" s="52">
        <v>511</v>
      </c>
      <c r="L152" s="27"/>
    </row>
    <row r="153" spans="1:12" ht="15">
      <c r="A153" s="22"/>
      <c r="B153" s="23"/>
      <c r="C153" s="24"/>
      <c r="D153" s="28" t="s">
        <v>39</v>
      </c>
      <c r="E153" s="49" t="s">
        <v>40</v>
      </c>
      <c r="F153" s="50">
        <v>30</v>
      </c>
      <c r="G153" s="51">
        <v>1.98</v>
      </c>
      <c r="H153" s="51">
        <v>0.27</v>
      </c>
      <c r="I153" s="51">
        <v>11.4</v>
      </c>
      <c r="J153" s="50">
        <v>59.7</v>
      </c>
      <c r="K153" s="52"/>
      <c r="L153" s="27"/>
    </row>
    <row r="154" spans="1:12" ht="15">
      <c r="A154" s="22"/>
      <c r="B154" s="23"/>
      <c r="C154" s="24"/>
      <c r="D154" s="28" t="s">
        <v>41</v>
      </c>
      <c r="E154" s="49" t="s">
        <v>42</v>
      </c>
      <c r="F154" s="50">
        <v>30</v>
      </c>
      <c r="G154" s="51">
        <v>1.98</v>
      </c>
      <c r="H154" s="51">
        <v>0.36</v>
      </c>
      <c r="I154" s="51">
        <v>10.02</v>
      </c>
      <c r="J154" s="50">
        <v>52.2</v>
      </c>
      <c r="K154" s="52"/>
      <c r="L154" s="27"/>
    </row>
    <row r="155" spans="1:12" ht="15">
      <c r="A155" s="22"/>
      <c r="B155" s="23"/>
      <c r="C155" s="24"/>
      <c r="D155" s="31"/>
      <c r="E155" s="29"/>
      <c r="F155" s="27"/>
      <c r="G155" s="27"/>
      <c r="H155" s="27"/>
      <c r="I155" s="27"/>
      <c r="J155" s="27"/>
      <c r="K155" s="30"/>
      <c r="L155" s="27"/>
    </row>
    <row r="156" spans="1:12" ht="15">
      <c r="A156" s="22"/>
      <c r="B156" s="23"/>
      <c r="C156" s="24"/>
      <c r="D156" s="31"/>
      <c r="E156" s="29"/>
      <c r="F156" s="27"/>
      <c r="G156" s="27"/>
      <c r="H156" s="27"/>
      <c r="I156" s="27"/>
      <c r="J156" s="27"/>
      <c r="K156" s="30"/>
      <c r="L156" s="27"/>
    </row>
    <row r="157" spans="1:12" ht="15">
      <c r="A157" s="32"/>
      <c r="B157" s="33"/>
      <c r="C157" s="34"/>
      <c r="D157" s="35" t="s">
        <v>29</v>
      </c>
      <c r="E157" s="36"/>
      <c r="F157" s="37">
        <f>SUM(F148:F156)</f>
        <v>760</v>
      </c>
      <c r="G157" s="37">
        <f t="shared" ref="G157:J157" si="62">SUM(G148:G156)</f>
        <v>25.970000000000002</v>
      </c>
      <c r="H157" s="37">
        <f t="shared" si="62"/>
        <v>25.819999999999997</v>
      </c>
      <c r="I157" s="37">
        <f t="shared" si="62"/>
        <v>114.72000000000001</v>
      </c>
      <c r="J157" s="37">
        <f t="shared" si="62"/>
        <v>725.85000000000014</v>
      </c>
      <c r="K157" s="38"/>
      <c r="L157" s="37"/>
    </row>
    <row r="158" spans="1:12" ht="14.25">
      <c r="A158" s="42">
        <f>A140</f>
        <v>2</v>
      </c>
      <c r="B158" s="43">
        <f>B140</f>
        <v>3</v>
      </c>
      <c r="C158" s="127" t="s">
        <v>43</v>
      </c>
      <c r="D158" s="128"/>
      <c r="E158" s="44"/>
      <c r="F158" s="45">
        <f>F147+F157</f>
        <v>1260</v>
      </c>
      <c r="G158" s="45">
        <f t="shared" ref="G158" si="63">G147+G157</f>
        <v>42.61</v>
      </c>
      <c r="H158" s="45">
        <f t="shared" ref="H158" si="64">H147+H157</f>
        <v>43.009999999999991</v>
      </c>
      <c r="I158" s="45">
        <f t="shared" ref="I158" si="65">I147+I157</f>
        <v>185.93</v>
      </c>
      <c r="J158" s="45">
        <f t="shared" ref="J158:L158" si="66">J147+J157</f>
        <v>1203.9300000000003</v>
      </c>
      <c r="K158" s="45"/>
      <c r="L158" s="45">
        <f t="shared" si="66"/>
        <v>0</v>
      </c>
    </row>
    <row r="159" spans="1:12" ht="15">
      <c r="A159" s="13">
        <v>2</v>
      </c>
      <c r="B159" s="14">
        <v>4</v>
      </c>
      <c r="C159" s="15" t="s">
        <v>23</v>
      </c>
      <c r="D159" s="28" t="s">
        <v>24</v>
      </c>
      <c r="E159" s="49" t="s">
        <v>109</v>
      </c>
      <c r="F159" s="50">
        <v>200</v>
      </c>
      <c r="G159" s="51">
        <v>9.76</v>
      </c>
      <c r="H159" s="51">
        <v>9.58</v>
      </c>
      <c r="I159" s="51">
        <v>30.58</v>
      </c>
      <c r="J159" s="50">
        <v>297.16000000000003</v>
      </c>
      <c r="K159" s="52">
        <v>266</v>
      </c>
      <c r="L159" s="21"/>
    </row>
    <row r="160" spans="1:12" ht="15">
      <c r="A160" s="22"/>
      <c r="B160" s="23"/>
      <c r="C160" s="24"/>
      <c r="D160" s="28" t="s">
        <v>48</v>
      </c>
      <c r="E160" s="49" t="s">
        <v>110</v>
      </c>
      <c r="F160" s="50">
        <v>100</v>
      </c>
      <c r="G160" s="51">
        <v>8.34</v>
      </c>
      <c r="H160" s="51">
        <v>8.4</v>
      </c>
      <c r="I160" s="51">
        <v>45.2</v>
      </c>
      <c r="J160" s="50">
        <v>251.3</v>
      </c>
      <c r="K160" s="52" t="s">
        <v>111</v>
      </c>
      <c r="L160" s="27"/>
    </row>
    <row r="161" spans="1:12" ht="15">
      <c r="A161" s="22"/>
      <c r="B161" s="23"/>
      <c r="C161" s="24"/>
      <c r="D161" s="28" t="s">
        <v>26</v>
      </c>
      <c r="E161" s="49" t="s">
        <v>45</v>
      </c>
      <c r="F161" s="50">
        <v>200</v>
      </c>
      <c r="G161" s="51">
        <v>0.2</v>
      </c>
      <c r="H161" s="51">
        <v>0.06</v>
      </c>
      <c r="I161" s="51">
        <v>7.06</v>
      </c>
      <c r="J161" s="50">
        <v>28.04</v>
      </c>
      <c r="K161" s="52">
        <v>143</v>
      </c>
      <c r="L161" s="27"/>
    </row>
    <row r="162" spans="1:12" ht="15">
      <c r="A162" s="22"/>
      <c r="B162" s="23"/>
      <c r="C162" s="24"/>
      <c r="D162" s="28" t="s">
        <v>27</v>
      </c>
      <c r="E162" s="49"/>
      <c r="F162" s="50"/>
      <c r="G162" s="51"/>
      <c r="H162" s="51"/>
      <c r="I162" s="51"/>
      <c r="J162" s="50"/>
      <c r="K162" s="52"/>
      <c r="L162" s="27"/>
    </row>
    <row r="163" spans="1:12" ht="15">
      <c r="A163" s="22"/>
      <c r="B163" s="23"/>
      <c r="C163" s="24"/>
      <c r="D163" s="28" t="s">
        <v>28</v>
      </c>
      <c r="E163" s="29"/>
      <c r="F163" s="27"/>
      <c r="G163" s="27"/>
      <c r="H163" s="27"/>
      <c r="I163" s="27"/>
      <c r="J163" s="27"/>
      <c r="K163" s="30"/>
      <c r="L163" s="27"/>
    </row>
    <row r="164" spans="1:12" ht="15">
      <c r="A164" s="22"/>
      <c r="B164" s="23"/>
      <c r="C164" s="24"/>
      <c r="D164" s="58"/>
      <c r="E164" s="49"/>
      <c r="F164" s="50"/>
      <c r="G164" s="51"/>
      <c r="H164" s="51"/>
      <c r="I164" s="51"/>
      <c r="J164" s="51"/>
      <c r="K164" s="52"/>
      <c r="L164" s="27"/>
    </row>
    <row r="165" spans="1:12" ht="15">
      <c r="A165" s="22"/>
      <c r="B165" s="23"/>
      <c r="C165" s="24"/>
      <c r="D165" s="31"/>
      <c r="E165" s="29"/>
      <c r="F165" s="27"/>
      <c r="G165" s="27"/>
      <c r="H165" s="27"/>
      <c r="I165" s="27"/>
      <c r="J165" s="27"/>
      <c r="K165" s="30"/>
      <c r="L165" s="27"/>
    </row>
    <row r="166" spans="1:12" ht="15">
      <c r="A166" s="32"/>
      <c r="B166" s="33"/>
      <c r="C166" s="34"/>
      <c r="D166" s="35" t="s">
        <v>29</v>
      </c>
      <c r="E166" s="36"/>
      <c r="F166" s="53">
        <f>SUM(F159:F165)</f>
        <v>500</v>
      </c>
      <c r="G166" s="37">
        <f t="shared" ref="G166:J166" si="67">SUM(G159:G165)</f>
        <v>18.3</v>
      </c>
      <c r="H166" s="37">
        <f t="shared" si="67"/>
        <v>18.04</v>
      </c>
      <c r="I166" s="37">
        <f t="shared" si="67"/>
        <v>82.84</v>
      </c>
      <c r="J166" s="37">
        <f t="shared" si="67"/>
        <v>576.5</v>
      </c>
      <c r="K166" s="38"/>
      <c r="L166" s="37"/>
    </row>
    <row r="167" spans="1:12" ht="15">
      <c r="A167" s="39">
        <f>A159</f>
        <v>2</v>
      </c>
      <c r="B167" s="40">
        <f>B159</f>
        <v>4</v>
      </c>
      <c r="C167" s="41" t="s">
        <v>30</v>
      </c>
      <c r="D167" s="28" t="s">
        <v>31</v>
      </c>
      <c r="E167" s="119" t="s">
        <v>93</v>
      </c>
      <c r="F167" s="60">
        <v>60</v>
      </c>
      <c r="G167" s="60">
        <v>0.79</v>
      </c>
      <c r="H167" s="60">
        <v>0.06</v>
      </c>
      <c r="I167" s="60">
        <v>4.2</v>
      </c>
      <c r="J167" s="60">
        <v>21.21</v>
      </c>
      <c r="K167" s="61">
        <v>16</v>
      </c>
      <c r="L167" s="27"/>
    </row>
    <row r="168" spans="1:12" ht="15">
      <c r="A168" s="22"/>
      <c r="B168" s="23"/>
      <c r="C168" s="24"/>
      <c r="D168" s="28" t="s">
        <v>32</v>
      </c>
      <c r="E168" s="49" t="s">
        <v>112</v>
      </c>
      <c r="F168" s="50">
        <v>200</v>
      </c>
      <c r="G168" s="51">
        <v>2.52</v>
      </c>
      <c r="H168" s="51">
        <v>5.38</v>
      </c>
      <c r="I168" s="51">
        <v>6.92</v>
      </c>
      <c r="J168" s="88">
        <v>115.88</v>
      </c>
      <c r="K168" s="89">
        <v>157</v>
      </c>
      <c r="L168" s="27"/>
    </row>
    <row r="169" spans="1:12" ht="15">
      <c r="A169" s="22"/>
      <c r="B169" s="23"/>
      <c r="C169" s="24"/>
      <c r="D169" s="28" t="s">
        <v>34</v>
      </c>
      <c r="E169" s="54" t="s">
        <v>63</v>
      </c>
      <c r="F169" s="55">
        <v>110</v>
      </c>
      <c r="G169" s="56">
        <v>10.81</v>
      </c>
      <c r="H169" s="56">
        <v>15.72</v>
      </c>
      <c r="I169" s="56">
        <v>19.920000000000002</v>
      </c>
      <c r="J169" s="57">
        <v>258</v>
      </c>
      <c r="K169" s="59">
        <v>372</v>
      </c>
      <c r="L169" s="27"/>
    </row>
    <row r="170" spans="1:12" ht="15">
      <c r="A170" s="22"/>
      <c r="B170" s="23"/>
      <c r="C170" s="24"/>
      <c r="D170" s="28" t="s">
        <v>35</v>
      </c>
      <c r="E170" s="49" t="s">
        <v>71</v>
      </c>
      <c r="F170" s="50">
        <v>150</v>
      </c>
      <c r="G170" s="51">
        <v>7.61</v>
      </c>
      <c r="H170" s="51">
        <v>3.42</v>
      </c>
      <c r="I170" s="51">
        <v>42.02</v>
      </c>
      <c r="J170" s="50">
        <v>218.52</v>
      </c>
      <c r="K170" s="52">
        <v>243</v>
      </c>
      <c r="L170" s="27"/>
    </row>
    <row r="171" spans="1:12" ht="15">
      <c r="A171" s="22"/>
      <c r="B171" s="23"/>
      <c r="C171" s="24"/>
      <c r="D171" s="28" t="s">
        <v>37</v>
      </c>
      <c r="E171" s="49" t="s">
        <v>38</v>
      </c>
      <c r="F171" s="50">
        <v>200</v>
      </c>
      <c r="G171" s="51">
        <v>0.08</v>
      </c>
      <c r="H171" s="51">
        <v>0</v>
      </c>
      <c r="I171" s="51">
        <v>10.62</v>
      </c>
      <c r="J171" s="50">
        <v>40.44</v>
      </c>
      <c r="K171" s="52">
        <v>508</v>
      </c>
      <c r="L171" s="27"/>
    </row>
    <row r="172" spans="1:12" ht="15">
      <c r="A172" s="22"/>
      <c r="B172" s="23"/>
      <c r="C172" s="24"/>
      <c r="D172" s="28" t="s">
        <v>39</v>
      </c>
      <c r="E172" s="49" t="s">
        <v>40</v>
      </c>
      <c r="F172" s="50">
        <v>30</v>
      </c>
      <c r="G172" s="51">
        <v>1.98</v>
      </c>
      <c r="H172" s="51">
        <v>0.27</v>
      </c>
      <c r="I172" s="51">
        <v>11.4</v>
      </c>
      <c r="J172" s="50">
        <v>59.7</v>
      </c>
      <c r="K172" s="52"/>
      <c r="L172" s="27"/>
    </row>
    <row r="173" spans="1:12" ht="15">
      <c r="A173" s="22"/>
      <c r="B173" s="23"/>
      <c r="C173" s="24"/>
      <c r="D173" s="28" t="s">
        <v>41</v>
      </c>
      <c r="E173" s="49" t="s">
        <v>42</v>
      </c>
      <c r="F173" s="50">
        <v>30</v>
      </c>
      <c r="G173" s="51">
        <v>1.98</v>
      </c>
      <c r="H173" s="51">
        <v>0.36</v>
      </c>
      <c r="I173" s="51">
        <v>10.02</v>
      </c>
      <c r="J173" s="50">
        <v>52.2</v>
      </c>
      <c r="K173" s="52"/>
      <c r="L173" s="27"/>
    </row>
    <row r="174" spans="1:12" ht="15">
      <c r="A174" s="22"/>
      <c r="B174" s="23"/>
      <c r="C174" s="24"/>
      <c r="D174" s="31"/>
      <c r="E174" s="29"/>
      <c r="F174" s="27"/>
      <c r="G174" s="27"/>
      <c r="H174" s="27"/>
      <c r="I174" s="27"/>
      <c r="J174" s="27"/>
      <c r="K174" s="30"/>
      <c r="L174" s="27"/>
    </row>
    <row r="175" spans="1:12" ht="15">
      <c r="A175" s="22"/>
      <c r="B175" s="23"/>
      <c r="C175" s="24"/>
      <c r="D175" s="31"/>
      <c r="E175" s="29"/>
      <c r="F175" s="27"/>
      <c r="G175" s="27"/>
      <c r="H175" s="27"/>
      <c r="I175" s="27"/>
      <c r="J175" s="27"/>
      <c r="K175" s="30"/>
      <c r="L175" s="27"/>
    </row>
    <row r="176" spans="1:12" ht="15">
      <c r="A176" s="32"/>
      <c r="B176" s="33"/>
      <c r="C176" s="34"/>
      <c r="D176" s="35" t="s">
        <v>29</v>
      </c>
      <c r="E176" s="36"/>
      <c r="F176" s="37">
        <f>SUM(F167:F175)</f>
        <v>780</v>
      </c>
      <c r="G176" s="37">
        <f t="shared" ref="G176:J176" si="68">SUM(G167:G175)</f>
        <v>25.77</v>
      </c>
      <c r="H176" s="37">
        <f t="shared" si="68"/>
        <v>25.209999999999997</v>
      </c>
      <c r="I176" s="37">
        <f t="shared" si="68"/>
        <v>105.10000000000001</v>
      </c>
      <c r="J176" s="37">
        <f t="shared" si="68"/>
        <v>765.95</v>
      </c>
      <c r="K176" s="38"/>
      <c r="L176" s="37"/>
    </row>
    <row r="177" spans="1:12" ht="15" thickBot="1">
      <c r="A177" s="42">
        <f>A159</f>
        <v>2</v>
      </c>
      <c r="B177" s="43">
        <f>B159</f>
        <v>4</v>
      </c>
      <c r="C177" s="127" t="s">
        <v>43</v>
      </c>
      <c r="D177" s="128"/>
      <c r="E177" s="44"/>
      <c r="F177" s="45">
        <f>F166+F176</f>
        <v>1280</v>
      </c>
      <c r="G177" s="45">
        <f t="shared" ref="G177" si="69">G166+G176</f>
        <v>44.07</v>
      </c>
      <c r="H177" s="45">
        <f t="shared" ref="H177" si="70">H166+H176</f>
        <v>43.25</v>
      </c>
      <c r="I177" s="45">
        <f t="shared" ref="I177" si="71">I166+I176</f>
        <v>187.94</v>
      </c>
      <c r="J177" s="45">
        <f t="shared" ref="J177:L177" si="72">J166+J176</f>
        <v>1342.45</v>
      </c>
      <c r="K177" s="45"/>
      <c r="L177" s="45">
        <f t="shared" si="72"/>
        <v>0</v>
      </c>
    </row>
    <row r="178" spans="1:12" ht="15">
      <c r="A178" s="13">
        <v>2</v>
      </c>
      <c r="B178" s="14">
        <v>5</v>
      </c>
      <c r="C178" s="15" t="s">
        <v>23</v>
      </c>
      <c r="D178" s="16" t="s">
        <v>24</v>
      </c>
      <c r="E178" s="97" t="s">
        <v>113</v>
      </c>
      <c r="F178" s="90">
        <v>240</v>
      </c>
      <c r="G178" s="91">
        <v>16.57</v>
      </c>
      <c r="H178" s="91">
        <v>18.899999999999999</v>
      </c>
      <c r="I178" s="91">
        <v>55.1</v>
      </c>
      <c r="J178" s="90">
        <v>413.26</v>
      </c>
      <c r="K178" s="92">
        <v>406</v>
      </c>
      <c r="L178" s="72"/>
    </row>
    <row r="179" spans="1:12" ht="15">
      <c r="A179" s="22"/>
      <c r="B179" s="23"/>
      <c r="C179" s="24"/>
      <c r="D179" s="66"/>
      <c r="E179" s="67"/>
      <c r="F179" s="68"/>
      <c r="G179" s="69"/>
      <c r="H179" s="69"/>
      <c r="I179" s="69"/>
      <c r="J179" s="68"/>
      <c r="K179" s="70"/>
      <c r="L179" s="73"/>
    </row>
    <row r="180" spans="1:12" ht="15">
      <c r="A180" s="22"/>
      <c r="B180" s="23"/>
      <c r="C180" s="24"/>
      <c r="D180" s="28" t="s">
        <v>26</v>
      </c>
      <c r="E180" s="49" t="s">
        <v>52</v>
      </c>
      <c r="F180" s="50">
        <v>200</v>
      </c>
      <c r="G180" s="51">
        <v>0.24</v>
      </c>
      <c r="H180" s="51">
        <v>0</v>
      </c>
      <c r="I180" s="51">
        <v>7.14</v>
      </c>
      <c r="J180" s="50">
        <v>29.8</v>
      </c>
      <c r="K180" s="52">
        <v>144</v>
      </c>
      <c r="L180" s="73"/>
    </row>
    <row r="181" spans="1:12" ht="15">
      <c r="A181" s="22"/>
      <c r="B181" s="23"/>
      <c r="C181" s="24"/>
      <c r="D181" s="28" t="s">
        <v>27</v>
      </c>
      <c r="E181" s="119" t="s">
        <v>40</v>
      </c>
      <c r="F181" s="60">
        <v>30</v>
      </c>
      <c r="G181" s="60">
        <v>1.98</v>
      </c>
      <c r="H181" s="60">
        <v>0.27</v>
      </c>
      <c r="I181" s="60">
        <v>11.4</v>
      </c>
      <c r="J181" s="60">
        <v>59.7</v>
      </c>
      <c r="K181" s="61"/>
      <c r="L181" s="73"/>
    </row>
    <row r="182" spans="1:12" ht="15">
      <c r="A182" s="22"/>
      <c r="B182" s="23"/>
      <c r="C182" s="24"/>
      <c r="D182" s="28" t="s">
        <v>28</v>
      </c>
      <c r="E182" s="67"/>
      <c r="F182" s="68"/>
      <c r="G182" s="69"/>
      <c r="H182" s="69"/>
      <c r="I182" s="69"/>
      <c r="J182" s="68"/>
      <c r="K182" s="70"/>
      <c r="L182" s="73"/>
    </row>
    <row r="183" spans="1:12" ht="15">
      <c r="A183" s="22"/>
      <c r="B183" s="23"/>
      <c r="C183" s="24"/>
      <c r="D183" s="58"/>
      <c r="E183" s="94" t="s">
        <v>80</v>
      </c>
      <c r="F183" s="95">
        <v>30</v>
      </c>
      <c r="G183" s="95">
        <v>0.24</v>
      </c>
      <c r="H183" s="95">
        <v>0.03</v>
      </c>
      <c r="I183" s="95">
        <v>0.51</v>
      </c>
      <c r="J183" s="95">
        <v>3.9</v>
      </c>
      <c r="K183" s="96" t="s">
        <v>46</v>
      </c>
      <c r="L183" s="73"/>
    </row>
    <row r="184" spans="1:12" ht="15">
      <c r="A184" s="22"/>
      <c r="B184" s="23"/>
      <c r="C184" s="24"/>
      <c r="D184" s="31"/>
      <c r="E184" s="29"/>
      <c r="F184" s="27"/>
      <c r="G184" s="27"/>
      <c r="H184" s="27"/>
      <c r="I184" s="27"/>
      <c r="J184" s="27"/>
      <c r="K184" s="30"/>
      <c r="L184" s="73"/>
    </row>
    <row r="185" spans="1:12" ht="15.75" customHeight="1">
      <c r="A185" s="32"/>
      <c r="B185" s="33"/>
      <c r="C185" s="34"/>
      <c r="D185" s="35" t="s">
        <v>29</v>
      </c>
      <c r="E185" s="36"/>
      <c r="F185" s="37">
        <f>SUM(F178:F184)</f>
        <v>500</v>
      </c>
      <c r="G185" s="37">
        <f t="shared" ref="G185:J185" si="73">SUM(G178:G184)</f>
        <v>19.029999999999998</v>
      </c>
      <c r="H185" s="37">
        <f t="shared" si="73"/>
        <v>19.2</v>
      </c>
      <c r="I185" s="37">
        <f t="shared" si="73"/>
        <v>74.150000000000006</v>
      </c>
      <c r="J185" s="37">
        <f t="shared" si="73"/>
        <v>506.65999999999997</v>
      </c>
      <c r="K185" s="38"/>
      <c r="L185" s="74"/>
    </row>
    <row r="186" spans="1:12" ht="15">
      <c r="A186" s="39">
        <f>A178</f>
        <v>2</v>
      </c>
      <c r="B186" s="40">
        <f>B178</f>
        <v>5</v>
      </c>
      <c r="C186" s="41" t="s">
        <v>30</v>
      </c>
      <c r="D186" s="28" t="s">
        <v>31</v>
      </c>
      <c r="E186" s="119" t="s">
        <v>89</v>
      </c>
      <c r="F186" s="60">
        <v>60</v>
      </c>
      <c r="G186" s="60">
        <v>0.9</v>
      </c>
      <c r="H186" s="60">
        <v>0.06</v>
      </c>
      <c r="I186" s="60">
        <v>5.28</v>
      </c>
      <c r="J186" s="60">
        <v>25.2</v>
      </c>
      <c r="K186" s="61">
        <v>17</v>
      </c>
      <c r="L186" s="73"/>
    </row>
    <row r="187" spans="1:12" ht="15">
      <c r="A187" s="22"/>
      <c r="B187" s="23"/>
      <c r="C187" s="24"/>
      <c r="D187" s="28" t="s">
        <v>32</v>
      </c>
      <c r="E187" s="49" t="s">
        <v>70</v>
      </c>
      <c r="F187" s="50">
        <v>200</v>
      </c>
      <c r="G187" s="51">
        <v>2.2400000000000002</v>
      </c>
      <c r="H187" s="51">
        <v>4.22</v>
      </c>
      <c r="I187" s="51">
        <v>7.4</v>
      </c>
      <c r="J187" s="50">
        <v>77.260000000000005</v>
      </c>
      <c r="K187" s="52">
        <v>142</v>
      </c>
      <c r="L187" s="73"/>
    </row>
    <row r="188" spans="1:12" ht="15">
      <c r="A188" s="22"/>
      <c r="B188" s="23"/>
      <c r="C188" s="24"/>
      <c r="D188" s="28" t="s">
        <v>34</v>
      </c>
      <c r="E188" s="49" t="s">
        <v>92</v>
      </c>
      <c r="F188" s="50">
        <v>90</v>
      </c>
      <c r="G188" s="51">
        <v>11.4</v>
      </c>
      <c r="H188" s="51">
        <v>14.94</v>
      </c>
      <c r="I188" s="51">
        <v>19.899999999999999</v>
      </c>
      <c r="J188" s="50">
        <v>262.60000000000002</v>
      </c>
      <c r="K188" s="52">
        <v>412</v>
      </c>
      <c r="L188" s="73"/>
    </row>
    <row r="189" spans="1:12" ht="15">
      <c r="A189" s="22"/>
      <c r="B189" s="23"/>
      <c r="C189" s="24"/>
      <c r="D189" s="28" t="s">
        <v>35</v>
      </c>
      <c r="E189" s="49" t="s">
        <v>47</v>
      </c>
      <c r="F189" s="50">
        <v>150</v>
      </c>
      <c r="G189" s="51">
        <v>6.29</v>
      </c>
      <c r="H189" s="51">
        <v>4.46</v>
      </c>
      <c r="I189" s="51">
        <v>36.049999999999997</v>
      </c>
      <c r="J189" s="50">
        <v>182.66</v>
      </c>
      <c r="K189" s="52">
        <v>312</v>
      </c>
      <c r="L189" s="73"/>
    </row>
    <row r="190" spans="1:12" ht="15">
      <c r="A190" s="22"/>
      <c r="B190" s="23"/>
      <c r="C190" s="24"/>
      <c r="D190" s="28" t="s">
        <v>37</v>
      </c>
      <c r="E190" s="49" t="s">
        <v>59</v>
      </c>
      <c r="F190" s="50">
        <v>200</v>
      </c>
      <c r="G190" s="51">
        <v>0.32</v>
      </c>
      <c r="H190" s="51">
        <v>0.14000000000000001</v>
      </c>
      <c r="I190" s="51">
        <v>11.46</v>
      </c>
      <c r="J190" s="50">
        <v>48.32</v>
      </c>
      <c r="K190" s="52">
        <v>519</v>
      </c>
      <c r="L190" s="73"/>
    </row>
    <row r="191" spans="1:12" ht="15">
      <c r="A191" s="22"/>
      <c r="B191" s="23"/>
      <c r="C191" s="24"/>
      <c r="D191" s="28" t="s">
        <v>39</v>
      </c>
      <c r="E191" s="49" t="s">
        <v>40</v>
      </c>
      <c r="F191" s="50">
        <v>30</v>
      </c>
      <c r="G191" s="51">
        <v>1.98</v>
      </c>
      <c r="H191" s="51">
        <v>0.27</v>
      </c>
      <c r="I191" s="51">
        <v>11.4</v>
      </c>
      <c r="J191" s="50">
        <v>59.7</v>
      </c>
      <c r="K191" s="52"/>
      <c r="L191" s="73"/>
    </row>
    <row r="192" spans="1:12" ht="15">
      <c r="A192" s="22"/>
      <c r="B192" s="23"/>
      <c r="C192" s="24"/>
      <c r="D192" s="28" t="s">
        <v>41</v>
      </c>
      <c r="E192" s="49" t="s">
        <v>42</v>
      </c>
      <c r="F192" s="50">
        <v>30</v>
      </c>
      <c r="G192" s="51">
        <v>1.98</v>
      </c>
      <c r="H192" s="51">
        <v>0.36</v>
      </c>
      <c r="I192" s="51">
        <v>10.02</v>
      </c>
      <c r="J192" s="50">
        <v>52.2</v>
      </c>
      <c r="K192" s="52"/>
      <c r="L192" s="73"/>
    </row>
    <row r="193" spans="1:12" ht="15">
      <c r="A193" s="22"/>
      <c r="B193" s="23"/>
      <c r="C193" s="24"/>
      <c r="D193" s="31"/>
      <c r="E193" s="29"/>
      <c r="F193" s="27"/>
      <c r="G193" s="27"/>
      <c r="H193" s="27"/>
      <c r="I193" s="27"/>
      <c r="J193" s="27"/>
      <c r="K193" s="30"/>
      <c r="L193" s="73"/>
    </row>
    <row r="194" spans="1:12" ht="15">
      <c r="A194" s="22"/>
      <c r="B194" s="23"/>
      <c r="C194" s="24"/>
      <c r="D194" s="31"/>
      <c r="E194" s="29"/>
      <c r="F194" s="27"/>
      <c r="G194" s="27"/>
      <c r="H194" s="27"/>
      <c r="I194" s="27"/>
      <c r="J194" s="27"/>
      <c r="K194" s="30"/>
      <c r="L194" s="73"/>
    </row>
    <row r="195" spans="1:12" ht="15">
      <c r="A195" s="32"/>
      <c r="B195" s="33"/>
      <c r="C195" s="34"/>
      <c r="D195" s="35" t="s">
        <v>29</v>
      </c>
      <c r="E195" s="36"/>
      <c r="F195" s="37">
        <f>SUM(F186:F194)</f>
        <v>760</v>
      </c>
      <c r="G195" s="37">
        <f t="shared" ref="G195:J195" si="74">SUM(G186:G194)</f>
        <v>25.110000000000003</v>
      </c>
      <c r="H195" s="37">
        <f t="shared" si="74"/>
        <v>24.45</v>
      </c>
      <c r="I195" s="37">
        <f t="shared" si="74"/>
        <v>101.51</v>
      </c>
      <c r="J195" s="37">
        <f t="shared" si="74"/>
        <v>707.94000000000017</v>
      </c>
      <c r="K195" s="38"/>
      <c r="L195" s="74"/>
    </row>
    <row r="196" spans="1:12" ht="15" thickBot="1">
      <c r="A196" s="42">
        <f>A178</f>
        <v>2</v>
      </c>
      <c r="B196" s="43">
        <f>B178</f>
        <v>5</v>
      </c>
      <c r="C196" s="127" t="s">
        <v>43</v>
      </c>
      <c r="D196" s="128"/>
      <c r="E196" s="44"/>
      <c r="F196" s="45">
        <f>F185+F195</f>
        <v>1260</v>
      </c>
      <c r="G196" s="45">
        <f t="shared" ref="G196" si="75">G185+G195</f>
        <v>44.14</v>
      </c>
      <c r="H196" s="45">
        <f t="shared" ref="H196" si="76">H185+H195</f>
        <v>43.65</v>
      </c>
      <c r="I196" s="45">
        <f t="shared" ref="I196" si="77">I185+I195</f>
        <v>175.66000000000003</v>
      </c>
      <c r="J196" s="45">
        <f t="shared" ref="J196:L196" si="78">J185+J195</f>
        <v>1214.6000000000001</v>
      </c>
      <c r="K196" s="80"/>
      <c r="L196" s="75">
        <f t="shared" si="78"/>
        <v>0</v>
      </c>
    </row>
    <row r="197" spans="1:12" ht="13.5" thickBot="1">
      <c r="A197" s="62"/>
      <c r="B197" s="63"/>
      <c r="C197" s="129" t="s">
        <v>66</v>
      </c>
      <c r="D197" s="129"/>
      <c r="E197" s="129"/>
      <c r="F197" s="64">
        <f>(F25+F44+F63+F82+F101+F120+F139+F158+F177+F196)/(IF(F25=0,0,1)+IF(F44=0,0,1)+IF(F63=0,0,1)+IF(F82=0,0,1)+IF(F101=0,0,1)+IF(F120=0,0,1)+IF(F139=0,0,1)+IF(F158=0,0,1)+IF(F177=0,0,1)+IF(F196=0,0,1))</f>
        <v>1265.5</v>
      </c>
      <c r="G197" s="64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4">
        <f t="shared" si="79"/>
        <v>43.290999999999997</v>
      </c>
      <c r="I197" s="64">
        <f t="shared" si="79"/>
        <v>187.95300000000003</v>
      </c>
      <c r="J197" s="64">
        <f t="shared" si="79"/>
        <v>1271.4860000000003</v>
      </c>
      <c r="K197" s="64"/>
      <c r="L197" s="64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C25:D25"/>
    <mergeCell ref="C44:D44"/>
    <mergeCell ref="H1:K1"/>
    <mergeCell ref="H2:K2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2024-09-18T13:44:26Z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